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8\11. jednání\"/>
    </mc:Choice>
  </mc:AlternateContent>
  <xr:revisionPtr revIDLastSave="0" documentId="13_ncr:1_{ECE7AAB1-2096-4ADB-9B21-704436CDA41D}" xr6:coauthVersionLast="36" xr6:coauthVersionMax="36" xr10:uidLastSave="{00000000-0000-0000-0000-000000000000}"/>
  <bookViews>
    <workbookView xWindow="0" yWindow="0" windowWidth="20496" windowHeight="7776" xr2:uid="{00000000-000D-0000-FFFF-FFFF00000000}"/>
  </bookViews>
  <sheets>
    <sheet name="propagace prubezna" sheetId="2" r:id="rId1"/>
    <sheet name="HB" sheetId="11" r:id="rId2"/>
    <sheet name="IH" sheetId="3" r:id="rId3"/>
    <sheet name="JarK" sheetId="12" r:id="rId4"/>
    <sheet name="JK" sheetId="4" r:id="rId5"/>
    <sheet name="LD" sheetId="5" r:id="rId6"/>
    <sheet name="MŠ" sheetId="13" r:id="rId7"/>
    <sheet name="PV" sheetId="6" r:id="rId8"/>
    <sheet name="PM" sheetId="7" r:id="rId9"/>
    <sheet name="RN" sheetId="8" r:id="rId10"/>
    <sheet name="VT" sheetId="10" r:id="rId11"/>
    <sheet name="ZK" sheetId="9" r:id="rId12"/>
  </sheets>
  <definedNames>
    <definedName name="_xlnm.Print_Area" localSheetId="0">'propagace prubezna'!$A$1:$Y$26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2" i="2" l="1"/>
  <c r="Q20" i="9"/>
  <c r="Q20" i="10"/>
  <c r="Q20" i="8"/>
  <c r="Q20" i="7"/>
  <c r="Q20" i="6"/>
  <c r="Q20" i="13"/>
  <c r="Q20" i="5"/>
  <c r="Q20" i="4"/>
  <c r="Q20" i="12"/>
  <c r="Q20" i="3"/>
  <c r="Q20" i="11"/>
  <c r="Q21" i="2"/>
  <c r="Q19" i="9" l="1"/>
  <c r="Q18" i="9"/>
  <c r="Q19" i="10"/>
  <c r="Q18" i="10"/>
  <c r="Q19" i="8"/>
  <c r="Q18" i="8"/>
  <c r="Q19" i="7"/>
  <c r="Q18" i="7"/>
  <c r="Q19" i="6"/>
  <c r="Q18" i="6"/>
  <c r="Q19" i="13"/>
  <c r="Q18" i="13"/>
  <c r="Q17" i="13"/>
  <c r="Q16" i="13"/>
  <c r="Q15" i="13"/>
  <c r="Q14" i="13"/>
  <c r="Q19" i="5"/>
  <c r="Q18" i="5"/>
  <c r="Q19" i="4"/>
  <c r="Q18" i="4"/>
  <c r="Q19" i="12"/>
  <c r="Q18" i="12"/>
  <c r="Q17" i="12"/>
  <c r="Q16" i="12"/>
  <c r="Q15" i="12"/>
  <c r="Q14" i="12"/>
  <c r="Q19" i="11"/>
  <c r="Q18" i="11"/>
  <c r="Q17" i="11"/>
  <c r="Q16" i="11"/>
  <c r="Q15" i="11"/>
  <c r="Q14" i="11"/>
  <c r="Q19" i="3"/>
  <c r="Q18" i="3"/>
  <c r="R23" i="2"/>
  <c r="Q20" i="2" l="1"/>
  <c r="Q15" i="2"/>
  <c r="Q16" i="2"/>
  <c r="Q17" i="2"/>
  <c r="Q18" i="2"/>
  <c r="Q19" i="2"/>
  <c r="Q17" i="10" l="1"/>
  <c r="Q16" i="10"/>
  <c r="Q15" i="10"/>
  <c r="Q14" i="10"/>
  <c r="Q17" i="9"/>
  <c r="Q17" i="8"/>
  <c r="Q17" i="7"/>
  <c r="Q17" i="6"/>
  <c r="Q17" i="5"/>
  <c r="Q17" i="4"/>
  <c r="Q17" i="3"/>
  <c r="Q16" i="9" l="1"/>
  <c r="Q15" i="9"/>
  <c r="Q14" i="9"/>
  <c r="Q16" i="8"/>
  <c r="Q15" i="8"/>
  <c r="Q14" i="8"/>
  <c r="Q16" i="7"/>
  <c r="Q15" i="7"/>
  <c r="Q14" i="7"/>
  <c r="Q16" i="6"/>
  <c r="Q15" i="6"/>
  <c r="Q14" i="6"/>
  <c r="Q16" i="5"/>
  <c r="Q15" i="5"/>
  <c r="Q14" i="5"/>
  <c r="Q16" i="4"/>
  <c r="Q15" i="4"/>
  <c r="Q14" i="4"/>
  <c r="Q16" i="3"/>
  <c r="Q15" i="3"/>
  <c r="Q14" i="3"/>
</calcChain>
</file>

<file path=xl/sharedStrings.xml><?xml version="1.0" encoding="utf-8"?>
<sst xmlns="http://schemas.openxmlformats.org/spreadsheetml/2006/main" count="1137" uniqueCount="95">
  <si>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</si>
  <si>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</si>
  <si>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</si>
  <si>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</si>
  <si>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</si>
  <si>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</si>
  <si>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</si>
  <si>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</si>
  <si>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</si>
  <si>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</si>
  <si>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</si>
  <si>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</si>
  <si>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</si>
  <si>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</si>
  <si>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</si>
  <si>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</si>
  <si>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</si>
  <si>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</si>
  <si>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</si>
  <si>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</si>
  <si>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</si>
  <si>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</si>
  <si>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</si>
  <si>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</si>
  <si>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</si>
  <si>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</si>
  <si>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</si>
  <si>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</si>
  <si>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</si>
  <si>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</si>
  <si>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</si>
  <si>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</si>
  <si>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</si>
  <si>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t>Finanční alokace: 3 000 000 Kč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</si>
  <si>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</si>
  <si>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Účast českých filmů na zahraničních festivalech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</si>
  <si>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2018-5-1-2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</si>
  <si>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5. propagace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</si>
  <si>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8.2.2018 - 31.1.2019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</si>
  <si>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6-ti měsíců po realizaci festivalu/udělování cen</t>
    </r>
  </si>
  <si>
    <t>1. podpora propagace české kinematografie v zahraničí</t>
  </si>
  <si>
    <t xml:space="preserve">Podpora je určena pro jednotlivá česká kinematografická díla (ve smyslu § 2 odst. 1 písm. f) zákona o audiovizi) </t>
  </si>
  <si>
    <t xml:space="preserve">a jejich účast na nejvýznamnějších mezinárodních filmových festivalech v zahraničí. </t>
  </si>
  <si>
    <t>2421/2018</t>
  </si>
  <si>
    <t>Krutart s.r.o.</t>
  </si>
  <si>
    <t>Lamperová Marta</t>
  </si>
  <si>
    <t>Voráč Jiří</t>
  </si>
  <si>
    <t>ano</t>
  </si>
  <si>
    <t>31.12.2018</t>
  </si>
  <si>
    <t>2412/2018</t>
  </si>
  <si>
    <t>PRODUKCE RADIM PROCHÁZKA s.r.o.</t>
  </si>
  <si>
    <t>D is for Divison (Neklidná hranice)</t>
  </si>
  <si>
    <t>Cviková Ludmila</t>
  </si>
  <si>
    <t>Hodoušková Markéta</t>
  </si>
  <si>
    <t>31.5.2018</t>
  </si>
  <si>
    <t>2422/2018</t>
  </si>
  <si>
    <t>Hypermarket Film s.r.o.</t>
  </si>
  <si>
    <t>The Russian Job (Hot Docs)</t>
  </si>
  <si>
    <t>Účast filmu Svět podle Daliborka na festivalu HotDocs</t>
  </si>
  <si>
    <t>Jílek Jan</t>
  </si>
  <si>
    <t>Lukeš Jan</t>
  </si>
  <si>
    <t>31.7.2018</t>
  </si>
  <si>
    <t>x</t>
  </si>
  <si>
    <t>dotace</t>
  </si>
  <si>
    <t>31.10.2018</t>
  </si>
  <si>
    <t>70%</t>
  </si>
  <si>
    <t>90%</t>
  </si>
  <si>
    <t>2441/2018</t>
  </si>
  <si>
    <t>Xova Film s.r.o.</t>
  </si>
  <si>
    <t>Vienna Calling - Sheffield Doc/Fest 2018</t>
  </si>
  <si>
    <t>Pechánková Milica</t>
  </si>
  <si>
    <t>ne</t>
  </si>
  <si>
    <t>Španihelová Magda</t>
  </si>
  <si>
    <t>85%</t>
  </si>
  <si>
    <t>radní nebodovala</t>
  </si>
  <si>
    <t>radní nebodoval</t>
  </si>
  <si>
    <t>2533/2018</t>
  </si>
  <si>
    <t>Central Bus Station Sheffield Doc/Fest 2018</t>
  </si>
  <si>
    <t>Frame Films</t>
  </si>
  <si>
    <t>Štrbová, Denisa</t>
  </si>
  <si>
    <t>Uhrík, Štefan</t>
  </si>
  <si>
    <t>30.6.2018</t>
  </si>
  <si>
    <t>2539/2018</t>
  </si>
  <si>
    <t>Démanty noci na Festival de Cannes</t>
  </si>
  <si>
    <t>Národní filmový archiv</t>
  </si>
  <si>
    <t>Baslarová, Iva</t>
  </si>
  <si>
    <t>Kot, Peter</t>
  </si>
  <si>
    <t>31.8.2018</t>
  </si>
  <si>
    <t>30.11.2018</t>
  </si>
  <si>
    <t>2647/2018</t>
  </si>
  <si>
    <t>MasterFilm</t>
  </si>
  <si>
    <t>Účast Rekonstruce na MFF Locarno</t>
  </si>
  <si>
    <t>Korda Jakub</t>
  </si>
  <si>
    <t>Tomek Ivan</t>
  </si>
  <si>
    <t>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</si>
</sst>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K_č_-;\-* #,##0.00\ _K_č_-;_-* &quot;-&quot;??\ _K_č_-;_-@_-"/>
    <numFmt numFmtId="164" formatCode="_-* #,##0\ _K_č_-;\-* #,##0\ _K_č_-;_-* &quot;-&quot;??\ _K_č_-;_-@_-"/>
  </numFmts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  <font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 applyFill="0" applyProtection="0"/>
    <xf numFmtId="0" fontId="8" fillId="0" borderId="0" applyFill="0" applyProtection="0"/>
  </cellStyleXfs>
  <cellXfs count="72">
    <xf numFmtId="0" fontId="0" fillId="0" borderId="0" xfId="0"/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left" vertical="top"/>
    </xf>
    <xf numFmtId="2" fontId="4" fillId="2" borderId="0" xfId="0" applyNumberFormat="1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49" fontId="4" fillId="2" borderId="1" xfId="0" applyNumberFormat="1" applyFont="1" applyFill="1" applyBorder="1" applyAlignment="1">
      <alignment horizontal="left"/>
    </xf>
    <xf numFmtId="49" fontId="4" fillId="2" borderId="1" xfId="0" applyNumberFormat="1" applyFont="1" applyFill="1" applyBorder="1" applyAlignment="1">
      <alignment horizontal="left" wrapText="1"/>
    </xf>
    <xf numFmtId="3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 applyProtection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1" xfId="0" applyNumberFormat="1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/>
    <xf numFmtId="49" fontId="4" fillId="2" borderId="3" xfId="0" applyNumberFormat="1" applyFont="1" applyFill="1" applyBorder="1" applyAlignment="1">
      <alignment horizontal="right" vertical="top"/>
    </xf>
    <xf numFmtId="9" fontId="4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left" vertical="top"/>
    </xf>
    <xf numFmtId="49" fontId="4" fillId="2" borderId="3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left" vertical="top"/>
    </xf>
    <xf numFmtId="0" fontId="4" fillId="2" borderId="2" xfId="0" applyFont="1" applyFill="1" applyBorder="1" applyAlignment="1">
      <alignment horizontal="left" vertical="top"/>
    </xf>
    <xf numFmtId="1" fontId="4" fillId="2" borderId="1" xfId="0" applyNumberFormat="1" applyFont="1" applyFill="1" applyBorder="1" applyAlignment="1">
      <alignment horizontal="left" vertical="top"/>
    </xf>
    <xf numFmtId="49" fontId="4" fillId="2" borderId="1" xfId="0" applyNumberFormat="1" applyFont="1" applyFill="1" applyBorder="1"/>
    <xf numFmtId="3" fontId="4" fillId="2" borderId="1" xfId="0" applyNumberFormat="1" applyFont="1" applyFill="1" applyBorder="1" applyAlignment="1">
      <alignment horizontal="left"/>
    </xf>
    <xf numFmtId="3" fontId="4" fillId="2" borderId="0" xfId="0" applyNumberFormat="1" applyFont="1" applyFill="1" applyBorder="1" applyAlignment="1">
      <alignment horizontal="left" vertical="top"/>
    </xf>
    <xf numFmtId="0" fontId="0" fillId="2" borderId="0" xfId="0" applyFont="1" applyFill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top"/>
    </xf>
    <xf numFmtId="49" fontId="4" fillId="2" borderId="3" xfId="0" applyNumberFormat="1" applyFont="1" applyFill="1" applyBorder="1" applyAlignment="1">
      <alignment horizontal="center" vertical="top"/>
    </xf>
    <xf numFmtId="49" fontId="4" fillId="2" borderId="4" xfId="0" applyNumberFormat="1" applyFont="1" applyFill="1" applyBorder="1" applyAlignment="1">
      <alignment horizontal="center" vertical="top"/>
    </xf>
    <xf numFmtId="164" fontId="4" fillId="2" borderId="1" xfId="1" applyNumberFormat="1" applyFont="1" applyFill="1" applyBorder="1" applyAlignment="1">
      <alignment horizontal="right" vertical="top"/>
    </xf>
    <xf numFmtId="164" fontId="4" fillId="2" borderId="0" xfId="1" applyNumberFormat="1" applyFont="1" applyFill="1" applyBorder="1" applyAlignment="1">
      <alignment horizontal="left" vertical="top"/>
    </xf>
    <xf numFmtId="0" fontId="0" fillId="2" borderId="0" xfId="0" applyFill="1"/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2" fontId="1" fillId="2" borderId="5" xfId="0" applyNumberFormat="1" applyFont="1" applyFill="1" applyBorder="1" applyAlignment="1">
      <alignment horizontal="left" vertical="top" wrapText="1"/>
    </xf>
    <xf numFmtId="2" fontId="1" fillId="2" borderId="7" xfId="0" applyNumberFormat="1" applyFont="1" applyFill="1" applyBorder="1" applyAlignment="1">
      <alignment horizontal="left" vertical="top" wrapText="1"/>
    </xf>
    <xf numFmtId="2" fontId="1" fillId="2" borderId="6" xfId="0" applyNumberFormat="1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0" fontId="5" fillId="2" borderId="9" xfId="0" applyFont="1" applyFill="1" applyBorder="1" applyAlignment="1">
      <alignment horizontal="left" vertical="top" wrapText="1"/>
    </xf>
    <xf numFmtId="0" fontId="5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2" fontId="5" fillId="2" borderId="5" xfId="0" applyNumberFormat="1" applyFont="1" applyFill="1" applyBorder="1" applyAlignment="1">
      <alignment horizontal="left" vertical="top" wrapText="1"/>
    </xf>
    <xf numFmtId="2" fontId="5" fillId="2" borderId="7" xfId="0" applyNumberFormat="1" applyFont="1" applyFill="1" applyBorder="1" applyAlignment="1">
      <alignment horizontal="left" vertical="top" wrapText="1"/>
    </xf>
    <xf numFmtId="2" fontId="5" fillId="2" borderId="6" xfId="0" applyNumberFormat="1" applyFont="1" applyFill="1" applyBorder="1" applyAlignment="1">
      <alignment horizontal="left" vertical="top" wrapText="1"/>
    </xf>
  </cellXfs>
  <cellStyles count="4">
    <cellStyle name="Čárka 2" xfId="1" xr:uid="{00000000-0005-0000-0000-00002F000000}"/>
    <cellStyle name="Normální" xfId="0" builtinId="0"/>
    <cellStyle name="Normální 2" xfId="2" xr:uid="{00000000-0005-0000-0000-000030000000}"/>
    <cellStyle name="Normální 3" xfId="3" xr:uid="{00000000-0005-0000-0000-000031000000}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M23"/>
  <sheetViews>
    <sheetView tabSelected="1" zoomScale="78" zoomScaleNormal="78" workbookViewId="0"/>
  </sheetViews>
  <sheetFormatPr defaultColWidth="9.109375" defaultRowHeight="12" x14ac:dyDescent="0.3"/>
  <cols>
    <col min="1" max="1" width="11.6640625" style="19" customWidth="1"/>
    <col min="2" max="2" width="30" style="19" bestFit="1" customWidth="1"/>
    <col min="3" max="3" width="43.6640625" style="19" customWidth="1"/>
    <col min="4" max="4" width="15.5546875" style="19" customWidth="1"/>
    <col min="5" max="5" width="15" style="19" customWidth="1"/>
    <col min="6" max="6" width="15.6640625" style="19" customWidth="1"/>
    <col min="7" max="7" width="5.6640625" style="20" customWidth="1"/>
    <col min="8" max="8" width="17.88671875" style="20" customWidth="1"/>
    <col min="9" max="9" width="5.6640625" style="19" customWidth="1"/>
    <col min="10" max="10" width="9.6640625" style="19" customWidth="1"/>
    <col min="11" max="17" width="9.33203125" style="19" customWidth="1"/>
    <col min="18" max="18" width="12.33203125" style="19" customWidth="1"/>
    <col min="19" max="19" width="12" style="19" customWidth="1"/>
    <col min="20" max="20" width="10.33203125" style="19" customWidth="1"/>
    <col min="21" max="22" width="9.33203125" style="19" customWidth="1"/>
    <col min="23" max="23" width="10.33203125" style="19" customWidth="1"/>
    <col min="24" max="25" width="15.6640625" style="19" customWidth="1"/>
    <col min="26" max="16384" width="9.109375" style="19"/>
  </cols>
  <sheetData>
    <row r="1" spans="1:167" ht="38.25" customHeight="1" x14ac:dyDescent="0.3">
      <c r="A1" s="18" t="s">
        <v>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</row>
    <row r="2" spans="1:167" ht="14.4" x14ac:dyDescent="0.3">
      <c r="A2" s="21" t="s">
        <v>36</v>
      </c>
      <c r="B2" s="50"/>
      <c r="C2" s="50"/>
      <c r="D2" s="21" t="s">
        <v>22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</row>
    <row r="3" spans="1:167" ht="14.4" x14ac:dyDescent="0.3">
      <c r="A3" s="21" t="s">
        <v>37</v>
      </c>
      <c r="B3" s="50"/>
      <c r="C3" s="50"/>
      <c r="D3" s="19" t="s">
        <v>40</v>
      </c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  <c r="AP3" s="50"/>
      <c r="AQ3" s="50"/>
      <c r="AR3" s="50"/>
      <c r="AS3" s="50"/>
      <c r="AT3" s="50"/>
      <c r="AU3" s="50"/>
      <c r="AV3" s="50"/>
      <c r="AW3" s="50"/>
      <c r="AX3" s="50"/>
      <c r="AY3" s="50"/>
      <c r="AZ3" s="50"/>
      <c r="BA3" s="50"/>
      <c r="BB3" s="50"/>
      <c r="BC3" s="50"/>
      <c r="BD3" s="50"/>
      <c r="BE3" s="50"/>
      <c r="BF3" s="50"/>
      <c r="BG3" s="50"/>
      <c r="BH3" s="50"/>
      <c r="BI3" s="50"/>
      <c r="BJ3" s="50"/>
      <c r="BK3" s="50"/>
      <c r="BL3" s="50"/>
      <c r="BM3" s="50"/>
      <c r="BN3" s="50"/>
      <c r="BO3" s="50"/>
      <c r="BP3" s="50"/>
      <c r="BQ3" s="50"/>
      <c r="BR3" s="50"/>
      <c r="BS3" s="50"/>
      <c r="BT3" s="50"/>
      <c r="BU3" s="50"/>
      <c r="BV3" s="50"/>
      <c r="BW3" s="50"/>
      <c r="BX3" s="50"/>
      <c r="BY3" s="50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  <c r="DL3" s="50"/>
      <c r="DM3" s="50"/>
      <c r="DN3" s="50"/>
      <c r="DO3" s="50"/>
      <c r="DP3" s="50"/>
      <c r="DQ3" s="50"/>
      <c r="DR3" s="50"/>
      <c r="DS3" s="50"/>
      <c r="DT3" s="50"/>
      <c r="DU3" s="50"/>
      <c r="DV3" s="50"/>
      <c r="DW3" s="50"/>
      <c r="DX3" s="50"/>
      <c r="DY3" s="50"/>
      <c r="DZ3" s="50"/>
      <c r="EA3" s="50"/>
      <c r="EB3" s="50"/>
      <c r="EC3" s="50"/>
      <c r="ED3" s="50"/>
      <c r="EE3" s="50"/>
      <c r="EF3" s="50"/>
      <c r="EG3" s="50"/>
      <c r="EH3" s="50"/>
      <c r="EI3" s="50"/>
      <c r="EJ3" s="50"/>
      <c r="EK3" s="50"/>
      <c r="EL3" s="50"/>
      <c r="EM3" s="50"/>
      <c r="EN3" s="50"/>
      <c r="EO3" s="50"/>
      <c r="EP3" s="50"/>
      <c r="EQ3" s="50"/>
      <c r="ER3" s="50"/>
      <c r="ES3" s="50"/>
      <c r="ET3" s="50"/>
      <c r="EU3" s="50"/>
      <c r="EV3" s="50"/>
      <c r="EW3" s="50"/>
      <c r="EX3" s="50"/>
      <c r="EY3" s="50"/>
      <c r="EZ3" s="50"/>
      <c r="FA3" s="50"/>
      <c r="FB3" s="50"/>
      <c r="FC3" s="50"/>
      <c r="FD3" s="50"/>
      <c r="FE3" s="50"/>
      <c r="FF3" s="50"/>
      <c r="FG3" s="50"/>
      <c r="FH3" s="50"/>
      <c r="FI3" s="50"/>
      <c r="FJ3" s="50"/>
      <c r="FK3" s="50"/>
    </row>
    <row r="4" spans="1:167" ht="14.4" x14ac:dyDescent="0.3">
      <c r="A4" s="21" t="s">
        <v>38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  <c r="DL4" s="50"/>
      <c r="DM4" s="50"/>
      <c r="DN4" s="50"/>
      <c r="DO4" s="50"/>
      <c r="DP4" s="50"/>
      <c r="DQ4" s="50"/>
      <c r="DR4" s="50"/>
      <c r="DS4" s="50"/>
      <c r="DT4" s="50"/>
      <c r="DU4" s="50"/>
      <c r="DV4" s="50"/>
      <c r="DW4" s="50"/>
      <c r="DX4" s="50"/>
      <c r="DY4" s="50"/>
      <c r="DZ4" s="50"/>
      <c r="EA4" s="50"/>
      <c r="EB4" s="50"/>
      <c r="EC4" s="50"/>
      <c r="ED4" s="50"/>
      <c r="EE4" s="50"/>
      <c r="EF4" s="50"/>
      <c r="EG4" s="50"/>
      <c r="EH4" s="50"/>
      <c r="EI4" s="50"/>
      <c r="EJ4" s="50"/>
      <c r="EK4" s="50"/>
      <c r="EL4" s="50"/>
      <c r="EM4" s="50"/>
      <c r="EN4" s="50"/>
      <c r="EO4" s="50"/>
      <c r="EP4" s="50"/>
      <c r="EQ4" s="50"/>
      <c r="ER4" s="50"/>
      <c r="ES4" s="50"/>
      <c r="ET4" s="50"/>
      <c r="EU4" s="50"/>
      <c r="EV4" s="50"/>
      <c r="EW4" s="50"/>
      <c r="EX4" s="50"/>
      <c r="EY4" s="50"/>
      <c r="EZ4" s="50"/>
      <c r="FA4" s="50"/>
      <c r="FB4" s="50"/>
      <c r="FC4" s="50"/>
      <c r="FD4" s="50"/>
      <c r="FE4" s="50"/>
      <c r="FF4" s="50"/>
      <c r="FG4" s="50"/>
      <c r="FH4" s="50"/>
      <c r="FI4" s="50"/>
      <c r="FJ4" s="50"/>
      <c r="FK4" s="50"/>
    </row>
    <row r="5" spans="1:167" ht="14.4" x14ac:dyDescent="0.3">
      <c r="A5" s="21" t="s">
        <v>33</v>
      </c>
      <c r="B5" s="50"/>
      <c r="C5" s="50"/>
      <c r="D5" s="21" t="s">
        <v>23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/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/>
      <c r="FJ5" s="50"/>
      <c r="FK5" s="50"/>
    </row>
    <row r="6" spans="1:167" ht="12.6" customHeight="1" x14ac:dyDescent="0.3">
      <c r="A6" s="53" t="s">
        <v>39</v>
      </c>
      <c r="B6" s="53"/>
      <c r="C6" s="53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/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/>
      <c r="DI6" s="50"/>
      <c r="DJ6" s="50"/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/>
      <c r="DV6" s="50"/>
      <c r="DW6" s="50"/>
      <c r="DX6" s="50"/>
      <c r="DY6" s="50"/>
      <c r="DZ6" s="50"/>
      <c r="EA6" s="50"/>
      <c r="EB6" s="50"/>
      <c r="EC6" s="50"/>
      <c r="ED6" s="50"/>
      <c r="EE6" s="50"/>
      <c r="EF6" s="50"/>
      <c r="EG6" s="50"/>
      <c r="EH6" s="50"/>
      <c r="EI6" s="50"/>
      <c r="EJ6" s="50"/>
      <c r="EK6" s="50"/>
      <c r="EL6" s="50"/>
      <c r="EM6" s="50"/>
      <c r="EN6" s="50"/>
      <c r="EO6" s="50"/>
      <c r="EP6" s="50"/>
      <c r="EQ6" s="50"/>
      <c r="ER6" s="50"/>
      <c r="ES6" s="50"/>
      <c r="ET6" s="50"/>
      <c r="EU6" s="50"/>
      <c r="EV6" s="50"/>
      <c r="EW6" s="50"/>
      <c r="EX6" s="50"/>
      <c r="EY6" s="50"/>
      <c r="EZ6" s="50"/>
      <c r="FA6" s="50"/>
      <c r="FB6" s="50"/>
      <c r="FC6" s="50"/>
      <c r="FD6" s="50"/>
      <c r="FE6" s="50"/>
      <c r="FF6" s="50"/>
      <c r="FG6" s="50"/>
      <c r="FH6" s="50"/>
      <c r="FI6" s="50"/>
      <c r="FJ6" s="50"/>
      <c r="FK6" s="50"/>
    </row>
    <row r="7" spans="1:167" ht="14.4" x14ac:dyDescent="0.3">
      <c r="A7" s="21" t="s">
        <v>21</v>
      </c>
      <c r="B7" s="50"/>
      <c r="C7" s="50"/>
      <c r="D7" s="19" t="s">
        <v>41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50"/>
      <c r="CV7" s="50"/>
      <c r="CW7" s="50"/>
      <c r="CX7" s="50"/>
      <c r="CY7" s="50"/>
      <c r="CZ7" s="50"/>
      <c r="DA7" s="50"/>
      <c r="DB7" s="50"/>
      <c r="DC7" s="50"/>
      <c r="DD7" s="50"/>
      <c r="DE7" s="50"/>
      <c r="DF7" s="50"/>
      <c r="DG7" s="50"/>
      <c r="DH7" s="50"/>
      <c r="DI7" s="50"/>
      <c r="DJ7" s="50"/>
      <c r="DK7" s="50"/>
      <c r="DL7" s="50"/>
      <c r="DM7" s="50"/>
      <c r="DN7" s="50"/>
      <c r="DO7" s="50"/>
      <c r="DP7" s="50"/>
      <c r="DQ7" s="50"/>
      <c r="DR7" s="50"/>
      <c r="DS7" s="50"/>
      <c r="DT7" s="50"/>
      <c r="DU7" s="50"/>
      <c r="DV7" s="50"/>
      <c r="DW7" s="50"/>
      <c r="DX7" s="50"/>
      <c r="DY7" s="50"/>
      <c r="DZ7" s="50"/>
      <c r="EA7" s="50"/>
      <c r="EB7" s="50"/>
      <c r="EC7" s="50"/>
      <c r="ED7" s="50"/>
      <c r="EE7" s="50"/>
      <c r="EF7" s="50"/>
      <c r="EG7" s="50"/>
      <c r="EH7" s="50"/>
      <c r="EI7" s="50"/>
      <c r="EJ7" s="50"/>
      <c r="EK7" s="50"/>
      <c r="EL7" s="50"/>
      <c r="EM7" s="50"/>
      <c r="EN7" s="50"/>
      <c r="EO7" s="50"/>
      <c r="EP7" s="50"/>
      <c r="EQ7" s="50"/>
      <c r="ER7" s="50"/>
      <c r="ES7" s="50"/>
      <c r="ET7" s="50"/>
      <c r="EU7" s="50"/>
      <c r="EV7" s="50"/>
      <c r="EW7" s="50"/>
      <c r="EX7" s="50"/>
      <c r="EY7" s="50"/>
      <c r="EZ7" s="50"/>
      <c r="FA7" s="50"/>
      <c r="FB7" s="50"/>
      <c r="FC7" s="50"/>
      <c r="FD7" s="50"/>
      <c r="FE7" s="50"/>
      <c r="FF7" s="50"/>
      <c r="FG7" s="50"/>
      <c r="FH7" s="50"/>
      <c r="FI7" s="50"/>
      <c r="FJ7" s="50"/>
      <c r="FK7" s="50"/>
    </row>
    <row r="8" spans="1:167" ht="14.4" x14ac:dyDescent="0.3">
      <c r="A8" s="44" t="s">
        <v>34</v>
      </c>
      <c r="B8" s="50"/>
      <c r="C8" s="50"/>
      <c r="D8" s="19" t="s">
        <v>42</v>
      </c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50"/>
      <c r="DC8" s="50"/>
      <c r="DD8" s="50"/>
      <c r="DE8" s="50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50"/>
      <c r="DQ8" s="50"/>
      <c r="DR8" s="50"/>
      <c r="DS8" s="50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50"/>
      <c r="EE8" s="50"/>
      <c r="EF8" s="50"/>
      <c r="EG8" s="50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50"/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H8" s="50"/>
      <c r="FI8" s="50"/>
      <c r="FJ8" s="50"/>
      <c r="FK8" s="50"/>
    </row>
    <row r="10" spans="1:167" ht="14.4" x14ac:dyDescent="0.3">
      <c r="A10" s="21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0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50"/>
      <c r="EE10" s="50"/>
      <c r="EF10" s="50"/>
      <c r="EG10" s="50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50"/>
      <c r="ES10" s="50"/>
      <c r="ET10" s="50"/>
      <c r="EU10" s="50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50"/>
      <c r="FG10" s="50"/>
      <c r="FH10" s="50"/>
      <c r="FI10" s="50"/>
      <c r="FJ10" s="50"/>
      <c r="FK10" s="50"/>
    </row>
    <row r="11" spans="1:167" ht="26.4" customHeight="1" x14ac:dyDescent="0.3">
      <c r="A11" s="51" t="s">
        <v>0</v>
      </c>
      <c r="B11" s="51" t="s">
        <v>1</v>
      </c>
      <c r="C11" s="51" t="s">
        <v>16</v>
      </c>
      <c r="D11" s="51" t="s">
        <v>13</v>
      </c>
      <c r="E11" s="55" t="s">
        <v>2</v>
      </c>
      <c r="F11" s="58" t="s">
        <v>29</v>
      </c>
      <c r="G11" s="59"/>
      <c r="H11" s="58" t="s">
        <v>30</v>
      </c>
      <c r="I11" s="59"/>
      <c r="J11" s="51" t="s">
        <v>31</v>
      </c>
      <c r="K11" s="51" t="s">
        <v>14</v>
      </c>
      <c r="L11" s="51" t="s">
        <v>15</v>
      </c>
      <c r="M11" s="51" t="s">
        <v>27</v>
      </c>
      <c r="N11" s="51" t="s">
        <v>28</v>
      </c>
      <c r="O11" s="51" t="s">
        <v>32</v>
      </c>
      <c r="P11" s="51" t="s">
        <v>3</v>
      </c>
      <c r="Q11" s="51" t="s">
        <v>4</v>
      </c>
      <c r="R11" s="51" t="s">
        <v>5</v>
      </c>
      <c r="S11" s="51" t="s">
        <v>6</v>
      </c>
      <c r="T11" s="51" t="s">
        <v>7</v>
      </c>
      <c r="U11" s="51" t="s">
        <v>8</v>
      </c>
      <c r="V11" s="51" t="s">
        <v>9</v>
      </c>
      <c r="W11" s="51" t="s">
        <v>10</v>
      </c>
      <c r="X11" s="51" t="s">
        <v>11</v>
      </c>
      <c r="Y11" s="51" t="s">
        <v>12</v>
      </c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50"/>
      <c r="CV11" s="50"/>
      <c r="CW11" s="50"/>
      <c r="CX11" s="50"/>
      <c r="CY11" s="50"/>
      <c r="CZ11" s="50"/>
      <c r="DA11" s="50"/>
      <c r="DB11" s="50"/>
      <c r="DC11" s="50"/>
      <c r="DD11" s="50"/>
      <c r="DE11" s="50"/>
      <c r="DF11" s="50"/>
      <c r="DG11" s="50"/>
      <c r="DH11" s="50"/>
      <c r="DI11" s="50"/>
      <c r="DJ11" s="50"/>
      <c r="DK11" s="50"/>
      <c r="DL11" s="50"/>
      <c r="DM11" s="50"/>
      <c r="DN11" s="50"/>
      <c r="DO11" s="50"/>
      <c r="DP11" s="50"/>
      <c r="DQ11" s="50"/>
      <c r="DR11" s="50"/>
      <c r="DS11" s="50"/>
      <c r="DT11" s="50"/>
      <c r="DU11" s="50"/>
      <c r="DV11" s="50"/>
      <c r="DW11" s="50"/>
      <c r="DX11" s="50"/>
      <c r="DY11" s="50"/>
      <c r="DZ11" s="50"/>
      <c r="EA11" s="50"/>
      <c r="EB11" s="50"/>
      <c r="EC11" s="50"/>
      <c r="ED11" s="50"/>
      <c r="EE11" s="50"/>
      <c r="EF11" s="50"/>
      <c r="EG11" s="50"/>
      <c r="EH11" s="50"/>
      <c r="EI11" s="50"/>
      <c r="EJ11" s="50"/>
      <c r="EK11" s="50"/>
      <c r="EL11" s="50"/>
      <c r="EM11" s="50"/>
      <c r="EN11" s="50"/>
      <c r="EO11" s="50"/>
      <c r="EP11" s="50"/>
      <c r="EQ11" s="50"/>
      <c r="ER11" s="50"/>
      <c r="ES11" s="50"/>
      <c r="ET11" s="50"/>
      <c r="EU11" s="50"/>
      <c r="EV11" s="50"/>
      <c r="EW11" s="50"/>
      <c r="EX11" s="50"/>
      <c r="EY11" s="50"/>
      <c r="EZ11" s="50"/>
      <c r="FA11" s="50"/>
      <c r="FB11" s="50"/>
      <c r="FC11" s="50"/>
      <c r="FD11" s="50"/>
      <c r="FE11" s="50"/>
      <c r="FF11" s="50"/>
      <c r="FG11" s="50"/>
      <c r="FH11" s="50"/>
      <c r="FI11" s="50"/>
      <c r="FJ11" s="50"/>
      <c r="FK11" s="50"/>
    </row>
    <row r="12" spans="1:167" ht="59.4" customHeight="1" x14ac:dyDescent="0.3">
      <c r="A12" s="54"/>
      <c r="B12" s="54"/>
      <c r="C12" s="54"/>
      <c r="D12" s="54"/>
      <c r="E12" s="56"/>
      <c r="F12" s="60"/>
      <c r="G12" s="61"/>
      <c r="H12" s="60"/>
      <c r="I12" s="61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  <c r="DO12" s="50"/>
      <c r="DP12" s="50"/>
      <c r="DQ12" s="50"/>
      <c r="DR12" s="50"/>
      <c r="DS12" s="50"/>
      <c r="DT12" s="50"/>
      <c r="DU12" s="50"/>
      <c r="DV12" s="50"/>
      <c r="DW12" s="50"/>
      <c r="DX12" s="50"/>
      <c r="DY12" s="50"/>
      <c r="DZ12" s="50"/>
      <c r="EA12" s="50"/>
      <c r="EB12" s="50"/>
      <c r="EC12" s="50"/>
      <c r="ED12" s="50"/>
      <c r="EE12" s="50"/>
      <c r="EF12" s="50"/>
      <c r="EG12" s="50"/>
      <c r="EH12" s="50"/>
      <c r="EI12" s="50"/>
      <c r="EJ12" s="50"/>
      <c r="EK12" s="50"/>
      <c r="EL12" s="50"/>
      <c r="EM12" s="50"/>
      <c r="EN12" s="50"/>
      <c r="EO12" s="50"/>
      <c r="EP12" s="50"/>
      <c r="EQ12" s="50"/>
      <c r="ER12" s="50"/>
      <c r="ES12" s="50"/>
      <c r="ET12" s="50"/>
      <c r="EU12" s="50"/>
      <c r="EV12" s="50"/>
      <c r="EW12" s="50"/>
      <c r="EX12" s="50"/>
      <c r="EY12" s="50"/>
      <c r="EZ12" s="50"/>
      <c r="FA12" s="50"/>
      <c r="FB12" s="50"/>
      <c r="FC12" s="50"/>
      <c r="FD12" s="50"/>
      <c r="FE12" s="50"/>
      <c r="FF12" s="50"/>
      <c r="FG12" s="50"/>
      <c r="FH12" s="50"/>
      <c r="FI12" s="50"/>
      <c r="FJ12" s="50"/>
      <c r="FK12" s="50"/>
    </row>
    <row r="13" spans="1:167" ht="28.95" customHeight="1" x14ac:dyDescent="0.3">
      <c r="A13" s="52"/>
      <c r="B13" s="52"/>
      <c r="C13" s="52"/>
      <c r="D13" s="52"/>
      <c r="E13" s="57"/>
      <c r="F13" s="22" t="s">
        <v>24</v>
      </c>
      <c r="G13" s="23" t="s">
        <v>25</v>
      </c>
      <c r="H13" s="23" t="s">
        <v>24</v>
      </c>
      <c r="I13" s="23" t="s">
        <v>25</v>
      </c>
      <c r="J13" s="23" t="s">
        <v>26</v>
      </c>
      <c r="K13" s="23" t="s">
        <v>18</v>
      </c>
      <c r="L13" s="23" t="s">
        <v>18</v>
      </c>
      <c r="M13" s="23" t="s">
        <v>19</v>
      </c>
      <c r="N13" s="23" t="s">
        <v>20</v>
      </c>
      <c r="O13" s="23" t="s">
        <v>20</v>
      </c>
      <c r="P13" s="23" t="s">
        <v>19</v>
      </c>
      <c r="Q13" s="23"/>
      <c r="R13" s="23"/>
      <c r="S13" s="23"/>
      <c r="T13" s="24"/>
      <c r="U13" s="24"/>
      <c r="V13" s="24"/>
      <c r="W13" s="24"/>
      <c r="X13" s="24"/>
      <c r="Y13" s="23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  <c r="DL13" s="50"/>
      <c r="DM13" s="50"/>
      <c r="DN13" s="50"/>
      <c r="DO13" s="50"/>
      <c r="DP13" s="50"/>
      <c r="DQ13" s="50"/>
      <c r="DR13" s="50"/>
      <c r="DS13" s="50"/>
      <c r="DT13" s="50"/>
      <c r="DU13" s="50"/>
      <c r="DV13" s="50"/>
      <c r="DW13" s="50"/>
      <c r="DX13" s="50"/>
      <c r="DY13" s="50"/>
      <c r="DZ13" s="50"/>
      <c r="EA13" s="50"/>
      <c r="EB13" s="50"/>
      <c r="EC13" s="50"/>
      <c r="ED13" s="50"/>
      <c r="EE13" s="50"/>
      <c r="EF13" s="50"/>
      <c r="EG13" s="50"/>
      <c r="EH13" s="50"/>
      <c r="EI13" s="50"/>
      <c r="EJ13" s="50"/>
      <c r="EK13" s="50"/>
      <c r="EL13" s="50"/>
      <c r="EM13" s="50"/>
      <c r="EN13" s="50"/>
      <c r="EO13" s="50"/>
      <c r="EP13" s="50"/>
      <c r="EQ13" s="50"/>
      <c r="ER13" s="50"/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</row>
    <row r="14" spans="1:167" s="25" customFormat="1" ht="12.75" customHeight="1" x14ac:dyDescent="0.2">
      <c r="A14" s="26"/>
      <c r="B14" s="27"/>
      <c r="C14" s="27"/>
      <c r="D14" s="28"/>
      <c r="E14" s="28"/>
      <c r="F14" s="22"/>
      <c r="G14" s="23"/>
      <c r="H14" s="23"/>
      <c r="I14" s="23"/>
      <c r="J14" s="29"/>
      <c r="K14" s="29"/>
      <c r="L14" s="29"/>
      <c r="M14" s="29"/>
      <c r="N14" s="29"/>
      <c r="O14" s="29"/>
      <c r="P14" s="29"/>
      <c r="Q14" s="30"/>
      <c r="R14" s="31"/>
      <c r="S14" s="32"/>
      <c r="T14" s="33"/>
      <c r="U14" s="34"/>
      <c r="V14" s="35"/>
      <c r="W14" s="36"/>
      <c r="X14" s="37"/>
      <c r="Y14" s="3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V14" s="3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</row>
    <row r="15" spans="1:167" s="25" customFormat="1" ht="12.75" customHeight="1" x14ac:dyDescent="0.2">
      <c r="A15" s="26" t="s">
        <v>43</v>
      </c>
      <c r="B15" s="27" t="s">
        <v>44</v>
      </c>
      <c r="C15" s="27" t="s">
        <v>57</v>
      </c>
      <c r="D15" s="28">
        <v>231450</v>
      </c>
      <c r="E15" s="28">
        <v>150000</v>
      </c>
      <c r="F15" s="42" t="s">
        <v>45</v>
      </c>
      <c r="G15" s="40" t="s">
        <v>47</v>
      </c>
      <c r="H15" s="40" t="s">
        <v>46</v>
      </c>
      <c r="I15" s="40" t="s">
        <v>47</v>
      </c>
      <c r="J15" s="29">
        <v>31</v>
      </c>
      <c r="K15" s="29">
        <v>12.571400000000001</v>
      </c>
      <c r="L15" s="29">
        <v>12.428599999999999</v>
      </c>
      <c r="M15" s="29">
        <v>4.5713999999999997</v>
      </c>
      <c r="N15" s="29">
        <v>6.2857000000000003</v>
      </c>
      <c r="O15" s="29">
        <v>8</v>
      </c>
      <c r="P15" s="29">
        <v>3.4285999999999999</v>
      </c>
      <c r="Q15" s="30">
        <f t="shared" ref="Q15:Q18" si="0">SUM(J15:P15)</f>
        <v>78.285700000000006</v>
      </c>
      <c r="R15" s="48">
        <v>100000</v>
      </c>
      <c r="S15" s="45" t="s">
        <v>63</v>
      </c>
      <c r="T15" s="37" t="s">
        <v>47</v>
      </c>
      <c r="U15" s="46" t="s">
        <v>47</v>
      </c>
      <c r="V15" s="35">
        <v>0.65</v>
      </c>
      <c r="W15" s="46" t="s">
        <v>65</v>
      </c>
      <c r="X15" s="37" t="s">
        <v>48</v>
      </c>
      <c r="Y15" s="47" t="s">
        <v>64</v>
      </c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V15" s="3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</row>
    <row r="16" spans="1:167" s="25" customFormat="1" ht="12.75" customHeight="1" x14ac:dyDescent="0.2">
      <c r="A16" s="26" t="s">
        <v>49</v>
      </c>
      <c r="B16" s="27" t="s">
        <v>50</v>
      </c>
      <c r="C16" s="27" t="s">
        <v>51</v>
      </c>
      <c r="D16" s="28">
        <v>284500</v>
      </c>
      <c r="E16" s="28">
        <v>150000</v>
      </c>
      <c r="F16" s="42" t="s">
        <v>52</v>
      </c>
      <c r="G16" s="40" t="s">
        <v>47</v>
      </c>
      <c r="H16" s="40" t="s">
        <v>53</v>
      </c>
      <c r="I16" s="40" t="s">
        <v>62</v>
      </c>
      <c r="J16" s="29">
        <v>29</v>
      </c>
      <c r="K16" s="29">
        <v>12.7143</v>
      </c>
      <c r="L16" s="29">
        <v>10</v>
      </c>
      <c r="M16" s="29">
        <v>4</v>
      </c>
      <c r="N16" s="29">
        <v>5.7142999999999997</v>
      </c>
      <c r="O16" s="29">
        <v>6.8571</v>
      </c>
      <c r="P16" s="29">
        <v>3</v>
      </c>
      <c r="Q16" s="30">
        <f t="shared" si="0"/>
        <v>71.285700000000006</v>
      </c>
      <c r="R16" s="48">
        <v>100000</v>
      </c>
      <c r="S16" s="45" t="s">
        <v>63</v>
      </c>
      <c r="T16" s="37" t="s">
        <v>47</v>
      </c>
      <c r="U16" s="46" t="s">
        <v>47</v>
      </c>
      <c r="V16" s="35">
        <v>0.8</v>
      </c>
      <c r="W16" s="46" t="s">
        <v>66</v>
      </c>
      <c r="X16" s="37" t="s">
        <v>54</v>
      </c>
      <c r="Y16" s="47" t="s">
        <v>64</v>
      </c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V16" s="3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</row>
    <row r="17" spans="1:169" x14ac:dyDescent="0.2">
      <c r="A17" s="26" t="s">
        <v>55</v>
      </c>
      <c r="B17" s="27" t="s">
        <v>56</v>
      </c>
      <c r="C17" s="27" t="s">
        <v>58</v>
      </c>
      <c r="D17" s="28">
        <v>169862</v>
      </c>
      <c r="E17" s="28">
        <v>151750</v>
      </c>
      <c r="F17" s="42" t="s">
        <v>59</v>
      </c>
      <c r="G17" s="40" t="s">
        <v>47</v>
      </c>
      <c r="H17" s="40" t="s">
        <v>60</v>
      </c>
      <c r="I17" s="40" t="s">
        <v>47</v>
      </c>
      <c r="J17" s="29">
        <v>29</v>
      </c>
      <c r="K17" s="29">
        <v>12.857100000000001</v>
      </c>
      <c r="L17" s="29">
        <v>12.428599999999999</v>
      </c>
      <c r="M17" s="29">
        <v>3.8571</v>
      </c>
      <c r="N17" s="29">
        <v>5.7142999999999997</v>
      </c>
      <c r="O17" s="29">
        <v>6.5713999999999997</v>
      </c>
      <c r="P17" s="29">
        <v>3.8571</v>
      </c>
      <c r="Q17" s="30">
        <f t="shared" si="0"/>
        <v>74.285600000000017</v>
      </c>
      <c r="R17" s="48">
        <v>80000</v>
      </c>
      <c r="S17" s="45" t="s">
        <v>63</v>
      </c>
      <c r="T17" s="37" t="s">
        <v>47</v>
      </c>
      <c r="U17" s="46" t="s">
        <v>47</v>
      </c>
      <c r="V17" s="35">
        <v>0.88</v>
      </c>
      <c r="W17" s="46" t="s">
        <v>66</v>
      </c>
      <c r="X17" s="37" t="s">
        <v>61</v>
      </c>
      <c r="Y17" s="47" t="s">
        <v>64</v>
      </c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39"/>
    </row>
    <row r="18" spans="1:169" x14ac:dyDescent="0.2">
      <c r="A18" s="26" t="s">
        <v>67</v>
      </c>
      <c r="B18" s="27" t="s">
        <v>68</v>
      </c>
      <c r="C18" s="27" t="s">
        <v>69</v>
      </c>
      <c r="D18" s="28">
        <v>107428</v>
      </c>
      <c r="E18" s="28">
        <v>75000</v>
      </c>
      <c r="F18" s="42" t="s">
        <v>70</v>
      </c>
      <c r="G18" s="40" t="s">
        <v>71</v>
      </c>
      <c r="H18" s="40" t="s">
        <v>72</v>
      </c>
      <c r="I18" s="40" t="s">
        <v>47</v>
      </c>
      <c r="J18" s="29">
        <v>27.666699999999999</v>
      </c>
      <c r="K18" s="29">
        <v>12.333299999999999</v>
      </c>
      <c r="L18" s="29">
        <v>10.666700000000001</v>
      </c>
      <c r="M18" s="29">
        <v>4</v>
      </c>
      <c r="N18" s="29">
        <v>6.6666999999999996</v>
      </c>
      <c r="O18" s="29">
        <v>6.8333000000000004</v>
      </c>
      <c r="P18" s="29">
        <v>3</v>
      </c>
      <c r="Q18" s="30">
        <f t="shared" si="0"/>
        <v>71.166699999999992</v>
      </c>
      <c r="R18" s="48">
        <v>60000</v>
      </c>
      <c r="S18" s="45" t="s">
        <v>63</v>
      </c>
      <c r="T18" s="37" t="s">
        <v>47</v>
      </c>
      <c r="U18" s="46" t="s">
        <v>47</v>
      </c>
      <c r="V18" s="35">
        <v>0.79</v>
      </c>
      <c r="W18" s="46" t="s">
        <v>73</v>
      </c>
      <c r="X18" s="37" t="s">
        <v>61</v>
      </c>
      <c r="Y18" s="47" t="s">
        <v>48</v>
      </c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39"/>
    </row>
    <row r="19" spans="1:169" s="25" customFormat="1" ht="24" x14ac:dyDescent="0.2">
      <c r="A19" s="26" t="s">
        <v>76</v>
      </c>
      <c r="B19" s="27" t="s">
        <v>77</v>
      </c>
      <c r="C19" s="27" t="s">
        <v>78</v>
      </c>
      <c r="D19" s="28">
        <v>114500</v>
      </c>
      <c r="E19" s="28">
        <v>75000</v>
      </c>
      <c r="F19" s="42" t="s">
        <v>79</v>
      </c>
      <c r="G19" s="40" t="s">
        <v>47</v>
      </c>
      <c r="H19" s="40" t="s">
        <v>80</v>
      </c>
      <c r="I19" s="40" t="s">
        <v>47</v>
      </c>
      <c r="J19" s="29">
        <v>31</v>
      </c>
      <c r="K19" s="29">
        <v>11.333299999999999</v>
      </c>
      <c r="L19" s="29">
        <v>11.666700000000001</v>
      </c>
      <c r="M19" s="29">
        <v>4.5</v>
      </c>
      <c r="N19" s="29">
        <v>7.6666999999999996</v>
      </c>
      <c r="O19" s="29">
        <v>8.3332999999999995</v>
      </c>
      <c r="P19" s="29">
        <v>4.1666999999999996</v>
      </c>
      <c r="Q19" s="30">
        <f>SUM(J19:P19)</f>
        <v>78.666700000000006</v>
      </c>
      <c r="R19" s="48">
        <v>75000</v>
      </c>
      <c r="S19" s="45" t="s">
        <v>63</v>
      </c>
      <c r="T19" s="37" t="s">
        <v>47</v>
      </c>
      <c r="U19" s="46" t="s">
        <v>47</v>
      </c>
      <c r="V19" s="35">
        <v>0.66</v>
      </c>
      <c r="W19" s="46" t="s">
        <v>66</v>
      </c>
      <c r="X19" s="37" t="s">
        <v>81</v>
      </c>
      <c r="Y19" s="47" t="s">
        <v>48</v>
      </c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X19" s="3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</row>
    <row r="20" spans="1:169" s="25" customFormat="1" ht="12.75" customHeight="1" x14ac:dyDescent="0.2">
      <c r="A20" s="26" t="s">
        <v>82</v>
      </c>
      <c r="B20" s="27" t="s">
        <v>83</v>
      </c>
      <c r="C20" s="27" t="s">
        <v>84</v>
      </c>
      <c r="D20" s="28">
        <v>210000</v>
      </c>
      <c r="E20" s="28">
        <v>180000</v>
      </c>
      <c r="F20" s="42" t="s">
        <v>85</v>
      </c>
      <c r="G20" s="40" t="s">
        <v>62</v>
      </c>
      <c r="H20" s="40" t="s">
        <v>86</v>
      </c>
      <c r="I20" s="40" t="s">
        <v>47</v>
      </c>
      <c r="J20" s="29">
        <v>35.5</v>
      </c>
      <c r="K20" s="29">
        <v>12</v>
      </c>
      <c r="L20" s="29">
        <v>13.833299999999999</v>
      </c>
      <c r="M20" s="29">
        <v>4.1666999999999996</v>
      </c>
      <c r="N20" s="29">
        <v>5.3333000000000004</v>
      </c>
      <c r="O20" s="29">
        <v>7.1666999999999996</v>
      </c>
      <c r="P20" s="29">
        <v>5</v>
      </c>
      <c r="Q20" s="30">
        <f>SUM(J20:P20)</f>
        <v>83</v>
      </c>
      <c r="R20" s="48">
        <v>90000</v>
      </c>
      <c r="S20" s="45" t="s">
        <v>63</v>
      </c>
      <c r="T20" s="37" t="s">
        <v>47</v>
      </c>
      <c r="U20" s="46" t="s">
        <v>47</v>
      </c>
      <c r="V20" s="35">
        <v>0.86</v>
      </c>
      <c r="W20" s="46" t="s">
        <v>66</v>
      </c>
      <c r="X20" s="37" t="s">
        <v>87</v>
      </c>
      <c r="Y20" s="47" t="s">
        <v>88</v>
      </c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X20" s="3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</row>
    <row r="21" spans="1:169" ht="12.75" customHeight="1" x14ac:dyDescent="0.2">
      <c r="A21" s="26" t="s">
        <v>89</v>
      </c>
      <c r="B21" s="27" t="s">
        <v>90</v>
      </c>
      <c r="C21" s="27" t="s">
        <v>91</v>
      </c>
      <c r="D21" s="28">
        <v>211500</v>
      </c>
      <c r="E21" s="28">
        <v>150000</v>
      </c>
      <c r="F21" s="42" t="s">
        <v>92</v>
      </c>
      <c r="G21" s="40" t="s">
        <v>62</v>
      </c>
      <c r="H21" s="40" t="s">
        <v>93</v>
      </c>
      <c r="I21" s="40" t="s">
        <v>47</v>
      </c>
      <c r="J21" s="29">
        <v>29.625</v>
      </c>
      <c r="K21" s="29">
        <v>11.5</v>
      </c>
      <c r="L21" s="29">
        <v>12</v>
      </c>
      <c r="M21" s="29">
        <v>4.625</v>
      </c>
      <c r="N21" s="29">
        <v>8</v>
      </c>
      <c r="O21" s="29">
        <v>6</v>
      </c>
      <c r="P21" s="29">
        <v>4</v>
      </c>
      <c r="Q21" s="30">
        <f>SUM(J21:P21)</f>
        <v>75.75</v>
      </c>
      <c r="R21" s="48">
        <v>100000</v>
      </c>
      <c r="S21" s="45" t="s">
        <v>63</v>
      </c>
      <c r="T21" s="37" t="s">
        <v>47</v>
      </c>
      <c r="U21" s="46" t="s">
        <v>47</v>
      </c>
      <c r="V21" s="35">
        <v>0.71</v>
      </c>
      <c r="W21" s="46" t="s">
        <v>94</v>
      </c>
      <c r="X21" s="37" t="s">
        <v>88</v>
      </c>
      <c r="Y21" s="47" t="s">
        <v>48</v>
      </c>
    </row>
    <row r="22" spans="1:169" ht="14.4" x14ac:dyDescent="0.3">
      <c r="A22" s="50"/>
      <c r="B22" s="50"/>
      <c r="C22" s="50"/>
      <c r="D22" s="43">
        <v>793240</v>
      </c>
      <c r="E22" s="43">
        <v>526750</v>
      </c>
      <c r="F22" s="43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49">
        <f>SUM(R15:R21)</f>
        <v>605000</v>
      </c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50"/>
      <c r="CV22" s="50"/>
      <c r="CW22" s="50"/>
      <c r="CX22" s="50"/>
      <c r="CY22" s="50"/>
      <c r="CZ22" s="50"/>
      <c r="DA22" s="50"/>
      <c r="DB22" s="50"/>
      <c r="DC22" s="50"/>
      <c r="DD22" s="50"/>
      <c r="DE22" s="50"/>
      <c r="DF22" s="50"/>
      <c r="DG22" s="50"/>
      <c r="DH22" s="50"/>
      <c r="DI22" s="50"/>
      <c r="DJ22" s="50"/>
      <c r="DK22" s="50"/>
      <c r="DL22" s="50"/>
      <c r="DM22" s="50"/>
      <c r="DN22" s="50"/>
      <c r="DO22" s="50"/>
      <c r="DP22" s="50"/>
      <c r="DQ22" s="50"/>
      <c r="DR22" s="50"/>
      <c r="DS22" s="50"/>
      <c r="DT22" s="50"/>
      <c r="DU22" s="50"/>
      <c r="DV22" s="50"/>
      <c r="DW22" s="50"/>
      <c r="DX22" s="50"/>
      <c r="DY22" s="50"/>
      <c r="DZ22" s="50"/>
      <c r="EA22" s="50"/>
      <c r="EB22" s="50"/>
      <c r="EC22" s="50"/>
      <c r="ED22" s="50"/>
      <c r="EE22" s="50"/>
      <c r="EF22" s="50"/>
      <c r="EG22" s="50"/>
      <c r="EH22" s="50"/>
      <c r="EI22" s="50"/>
      <c r="EJ22" s="50"/>
      <c r="EK22" s="50"/>
      <c r="EL22" s="50"/>
      <c r="EM22" s="50"/>
      <c r="EN22" s="50"/>
      <c r="EO22" s="50"/>
      <c r="EP22" s="50"/>
      <c r="EQ22" s="50"/>
      <c r="ER22" s="50"/>
      <c r="ES22" s="50"/>
      <c r="ET22" s="50"/>
      <c r="EU22" s="50"/>
      <c r="EV22" s="50"/>
      <c r="EW22" s="50"/>
      <c r="EX22" s="50"/>
      <c r="EY22" s="50"/>
      <c r="EZ22" s="50"/>
      <c r="FA22" s="50"/>
      <c r="FB22" s="50"/>
      <c r="FC22" s="50"/>
      <c r="FD22" s="50"/>
      <c r="FE22" s="50"/>
      <c r="FF22" s="50"/>
      <c r="FG22" s="50"/>
      <c r="FH22" s="50"/>
      <c r="FI22" s="50"/>
      <c r="FJ22" s="50"/>
      <c r="FK22" s="50"/>
    </row>
    <row r="23" spans="1:169" ht="14.4" x14ac:dyDescent="0.3">
      <c r="A23" s="50"/>
      <c r="B23" s="50"/>
      <c r="C23" s="50"/>
      <c r="D23" s="50"/>
      <c r="E23" s="43"/>
      <c r="F23" s="43"/>
      <c r="G23" s="43"/>
      <c r="H23" s="43"/>
      <c r="I23" s="50"/>
      <c r="J23" s="50"/>
      <c r="K23" s="50"/>
      <c r="L23" s="50"/>
      <c r="M23" s="50"/>
      <c r="N23" s="50"/>
      <c r="O23" s="50"/>
      <c r="P23" s="50"/>
      <c r="Q23" s="19" t="s">
        <v>17</v>
      </c>
      <c r="R23" s="49">
        <f>3000000-R22</f>
        <v>2395000</v>
      </c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50"/>
      <c r="CV23" s="50"/>
      <c r="CW23" s="50"/>
      <c r="CX23" s="50"/>
      <c r="CY23" s="50"/>
      <c r="CZ23" s="50"/>
      <c r="DA23" s="50"/>
      <c r="DB23" s="50"/>
      <c r="DC23" s="50"/>
      <c r="DD23" s="50"/>
      <c r="DE23" s="50"/>
      <c r="DF23" s="50"/>
      <c r="DG23" s="50"/>
      <c r="DH23" s="50"/>
      <c r="DI23" s="50"/>
      <c r="DJ23" s="50"/>
      <c r="DK23" s="50"/>
      <c r="DL23" s="50"/>
      <c r="DM23" s="50"/>
      <c r="DN23" s="50"/>
      <c r="DO23" s="50"/>
      <c r="DP23" s="50"/>
      <c r="DQ23" s="50"/>
      <c r="DR23" s="50"/>
      <c r="DS23" s="50"/>
      <c r="DT23" s="50"/>
      <c r="DU23" s="50"/>
      <c r="DV23" s="50"/>
      <c r="DW23" s="50"/>
      <c r="DX23" s="50"/>
      <c r="DY23" s="50"/>
      <c r="DZ23" s="50"/>
      <c r="EA23" s="50"/>
      <c r="EB23" s="50"/>
      <c r="EC23" s="50"/>
      <c r="ED23" s="50"/>
      <c r="EE23" s="50"/>
      <c r="EF23" s="50"/>
      <c r="EG23" s="50"/>
      <c r="EH23" s="50"/>
      <c r="EI23" s="50"/>
      <c r="EJ23" s="50"/>
      <c r="EK23" s="50"/>
      <c r="EL23" s="50"/>
      <c r="EM23" s="50"/>
      <c r="EN23" s="50"/>
      <c r="EO23" s="50"/>
      <c r="EP23" s="50"/>
      <c r="EQ23" s="50"/>
      <c r="ER23" s="50"/>
      <c r="ES23" s="50"/>
      <c r="ET23" s="50"/>
      <c r="EU23" s="50"/>
      <c r="EV23" s="50"/>
      <c r="EW23" s="50"/>
      <c r="EX23" s="50"/>
      <c r="EY23" s="50"/>
      <c r="EZ23" s="50"/>
      <c r="FA23" s="50"/>
      <c r="FB23" s="50"/>
      <c r="FC23" s="50"/>
      <c r="FD23" s="50"/>
      <c r="FE23" s="50"/>
      <c r="FF23" s="50"/>
      <c r="FG23" s="50"/>
      <c r="FH23" s="50"/>
      <c r="FI23" s="50"/>
      <c r="FJ23" s="50"/>
      <c r="FK23" s="50"/>
    </row>
  </sheetData>
  <sortState ref="A11:BR16">
    <sortCondition ref="A11"/>
  </sortState>
  <mergeCells count="24"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J11:J12"/>
    <mergeCell ref="K11:K12"/>
    <mergeCell ref="L11:L12"/>
    <mergeCell ref="V11:V12"/>
    <mergeCell ref="R11:R12"/>
    <mergeCell ref="S11:S12"/>
    <mergeCell ref="T11:T12"/>
    <mergeCell ref="U11:U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J14:J16 J19:J21" xr:uid="{00000000-0002-0000-0000-000000000000}">
      <formula1>40</formula1>
    </dataValidation>
    <dataValidation type="decimal" operator="lessThanOrEqual" allowBlank="1" showInputMessage="1" showErrorMessage="1" error="max. 15" sqref="K14:L16 K19:L21" xr:uid="{00000000-0002-0000-0000-000001000000}">
      <formula1>15</formula1>
    </dataValidation>
    <dataValidation type="decimal" operator="lessThanOrEqual" allowBlank="1" showInputMessage="1" showErrorMessage="1" error="max. 10" sqref="N14:O16 N19:O21" xr:uid="{00000000-0002-0000-0000-000002000000}">
      <formula1>10</formula1>
    </dataValidation>
    <dataValidation type="decimal" operator="lessThanOrEqual" allowBlank="1" showInputMessage="1" showErrorMessage="1" error="max. 5" sqref="M14:M16 P14:P16 M19:M21 P19:P21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7ED5E-03A6-41F6-A06E-0534589098F4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32</v>
      </c>
      <c r="K14" s="10">
        <v>13</v>
      </c>
      <c r="L14" s="10">
        <v>12</v>
      </c>
      <c r="M14" s="10">
        <v>4</v>
      </c>
      <c r="N14" s="10">
        <v>6</v>
      </c>
      <c r="O14" s="10">
        <v>8</v>
      </c>
      <c r="P14" s="10">
        <v>3</v>
      </c>
      <c r="Q14" s="11">
        <f t="shared" ref="Q14:Q16" si="0"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29</v>
      </c>
      <c r="K15" s="10">
        <v>13</v>
      </c>
      <c r="L15" s="10">
        <v>10</v>
      </c>
      <c r="M15" s="10">
        <v>4</v>
      </c>
      <c r="N15" s="10">
        <v>5</v>
      </c>
      <c r="O15" s="10">
        <v>7</v>
      </c>
      <c r="P15" s="10">
        <v>3</v>
      </c>
      <c r="Q15" s="11">
        <f t="shared" si="0"/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29</v>
      </c>
      <c r="K16" s="10">
        <v>10</v>
      </c>
      <c r="L16" s="10">
        <v>11</v>
      </c>
      <c r="M16" s="10">
        <v>4</v>
      </c>
      <c r="N16" s="10">
        <v>6</v>
      </c>
      <c r="O16" s="10">
        <v>7</v>
      </c>
      <c r="P16" s="10">
        <v>4</v>
      </c>
      <c r="Q16" s="11">
        <f t="shared" si="0"/>
        <v>71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8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28</v>
      </c>
      <c r="K17" s="29">
        <v>11</v>
      </c>
      <c r="L17" s="29">
        <v>10</v>
      </c>
      <c r="M17" s="29">
        <v>4</v>
      </c>
      <c r="N17" s="29">
        <v>7</v>
      </c>
      <c r="O17" s="29">
        <v>7</v>
      </c>
      <c r="P17" s="29">
        <v>3</v>
      </c>
      <c r="Q17" s="30">
        <f>SUM(J17:P17)</f>
        <v>70</v>
      </c>
    </row>
    <row r="18" spans="1:18" s="19" customFormat="1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SUM(J18:P18)</f>
        <v>0</v>
      </c>
      <c r="R18" s="19" t="s">
        <v>75</v>
      </c>
    </row>
    <row r="19" spans="1:18" s="19" customFormat="1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SUM(J19:P19)</f>
        <v>0</v>
      </c>
      <c r="R19" s="19" t="s">
        <v>75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32</v>
      </c>
      <c r="K20" s="29">
        <v>10</v>
      </c>
      <c r="L20" s="29">
        <v>11</v>
      </c>
      <c r="M20" s="29">
        <v>3</v>
      </c>
      <c r="N20" s="29">
        <v>8</v>
      </c>
      <c r="O20" s="29">
        <v>8</v>
      </c>
      <c r="P20" s="29">
        <v>4</v>
      </c>
      <c r="Q20" s="30">
        <f>SUM(J20:P20)</f>
        <v>76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BA0D63F0-4A3F-4FA4-9052-31791E89A33B}">
      <formula1>5</formula1>
    </dataValidation>
    <dataValidation type="decimal" operator="lessThanOrEqual" allowBlank="1" showInputMessage="1" showErrorMessage="1" error="max. 10" sqref="N14:O16 N20:O20" xr:uid="{06B8D7DC-5454-4129-B90B-DEB65B15D063}">
      <formula1>10</formula1>
    </dataValidation>
    <dataValidation type="decimal" operator="lessThanOrEqual" allowBlank="1" showInputMessage="1" showErrorMessage="1" error="max. 15" sqref="K14:L16 K20:L20" xr:uid="{8383AA62-C9B1-4C31-825F-D288F9F16168}">
      <formula1>15</formula1>
    </dataValidation>
    <dataValidation type="decimal" operator="lessThanOrEqual" allowBlank="1" showInputMessage="1" showErrorMessage="1" error="max. 40" sqref="J14:J16 J18:P19 J20" xr:uid="{517F81FE-C54A-4BD4-B5A3-F231015619F3}">
      <formula1>40</formula1>
    </dataValidation>
  </dataValidation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9C6F3-FA27-4BDB-917E-CD4184DD57AA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19" customWidth="1"/>
    <col min="2" max="2" width="30" style="19" bestFit="1" customWidth="1"/>
    <col min="3" max="3" width="43.6640625" style="19" customWidth="1"/>
    <col min="4" max="4" width="15.5546875" style="19" customWidth="1"/>
    <col min="5" max="5" width="15" style="19" customWidth="1"/>
    <col min="6" max="6" width="15.6640625" style="19" customWidth="1"/>
    <col min="7" max="7" width="5.6640625" style="20" customWidth="1"/>
    <col min="8" max="8" width="15.6640625" style="20" customWidth="1"/>
    <col min="9" max="9" width="5.6640625" style="19" customWidth="1"/>
    <col min="10" max="10" width="9.6640625" style="19" customWidth="1"/>
    <col min="11" max="17" width="9.33203125" style="19" customWidth="1"/>
    <col min="18" max="16384" width="9.109375" style="19"/>
  </cols>
  <sheetData>
    <row r="1" spans="1:83" ht="38.25" customHeight="1" x14ac:dyDescent="0.3">
      <c r="A1" s="18" t="s">
        <v>35</v>
      </c>
    </row>
    <row r="2" spans="1:83" ht="14.4" x14ac:dyDescent="0.3">
      <c r="A2" s="21" t="s">
        <v>36</v>
      </c>
      <c r="D2" s="4" t="s">
        <v>22</v>
      </c>
    </row>
    <row r="3" spans="1:83" ht="14.4" x14ac:dyDescent="0.3">
      <c r="A3" s="21" t="s">
        <v>37</v>
      </c>
      <c r="D3" s="19" t="s">
        <v>40</v>
      </c>
    </row>
    <row r="4" spans="1:83" ht="14.4" x14ac:dyDescent="0.3">
      <c r="A4" s="21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19" t="s">
        <v>41</v>
      </c>
    </row>
    <row r="8" spans="1:83" ht="14.4" x14ac:dyDescent="0.3">
      <c r="A8" s="44" t="s">
        <v>34</v>
      </c>
      <c r="D8" s="19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25" customFormat="1" ht="12.75" customHeight="1" x14ac:dyDescent="0.2">
      <c r="A14" s="26" t="s">
        <v>43</v>
      </c>
      <c r="B14" s="27" t="s">
        <v>44</v>
      </c>
      <c r="C14" s="27" t="s">
        <v>57</v>
      </c>
      <c r="D14" s="28">
        <v>231450</v>
      </c>
      <c r="E14" s="28">
        <v>150000</v>
      </c>
      <c r="F14" s="42" t="s">
        <v>45</v>
      </c>
      <c r="G14" s="40" t="s">
        <v>47</v>
      </c>
      <c r="H14" s="40" t="s">
        <v>46</v>
      </c>
      <c r="I14" s="40" t="s">
        <v>47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ref="Q14:Q16" si="0">SUM(J14:P14)</f>
        <v>0</v>
      </c>
      <c r="R14" s="19" t="s">
        <v>75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</row>
    <row r="15" spans="1:83" s="25" customFormat="1" ht="12.75" customHeight="1" x14ac:dyDescent="0.2">
      <c r="A15" s="26" t="s">
        <v>49</v>
      </c>
      <c r="B15" s="41" t="s">
        <v>50</v>
      </c>
      <c r="C15" s="41" t="s">
        <v>51</v>
      </c>
      <c r="D15" s="42">
        <v>284500</v>
      </c>
      <c r="E15" s="42">
        <v>150000</v>
      </c>
      <c r="F15" s="28" t="s">
        <v>52</v>
      </c>
      <c r="G15" s="40" t="s">
        <v>47</v>
      </c>
      <c r="H15" s="40" t="s">
        <v>53</v>
      </c>
      <c r="I15" s="40" t="s">
        <v>62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19" t="s">
        <v>75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</row>
    <row r="16" spans="1:83" s="25" customFormat="1" ht="12.75" customHeight="1" x14ac:dyDescent="0.2">
      <c r="A16" s="26" t="s">
        <v>55</v>
      </c>
      <c r="B16" s="27" t="s">
        <v>56</v>
      </c>
      <c r="C16" s="27" t="s">
        <v>58</v>
      </c>
      <c r="D16" s="28">
        <v>169862</v>
      </c>
      <c r="E16" s="28">
        <v>151750</v>
      </c>
      <c r="F16" s="42" t="s">
        <v>59</v>
      </c>
      <c r="G16" s="40" t="s">
        <v>47</v>
      </c>
      <c r="H16" s="40" t="s">
        <v>60</v>
      </c>
      <c r="I16" s="40" t="s">
        <v>47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19" t="s">
        <v>75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</row>
    <row r="17" spans="1:18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27</v>
      </c>
      <c r="K17" s="29">
        <v>14</v>
      </c>
      <c r="L17" s="29">
        <v>9</v>
      </c>
      <c r="M17" s="29">
        <v>4</v>
      </c>
      <c r="N17" s="29">
        <v>7</v>
      </c>
      <c r="O17" s="29">
        <v>6</v>
      </c>
      <c r="P17" s="29">
        <v>3</v>
      </c>
      <c r="Q17" s="30">
        <f>SUM(J17:P17)</f>
        <v>70</v>
      </c>
    </row>
    <row r="18" spans="1:18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SUM(J18:P18)</f>
        <v>0</v>
      </c>
      <c r="R18" s="19" t="s">
        <v>75</v>
      </c>
    </row>
    <row r="19" spans="1:18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SUM(J19:P19)</f>
        <v>0</v>
      </c>
      <c r="R19" s="19" t="s">
        <v>75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f>SUM(J20:P20)</f>
        <v>0</v>
      </c>
      <c r="R20" s="19" t="s">
        <v>75</v>
      </c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P16 J18:P19 J20" xr:uid="{FD0BBEAE-2C74-4516-8BD4-D0F4BE9AFF8A}">
      <formula1>40</formula1>
    </dataValidation>
    <dataValidation type="decimal" operator="lessThanOrEqual" allowBlank="1" showInputMessage="1" showErrorMessage="1" error="max. 15" sqref="K20:L20" xr:uid="{BCF72596-4575-482E-B98E-ADC705BE3174}">
      <formula1>15</formula1>
    </dataValidation>
    <dataValidation type="decimal" operator="lessThanOrEqual" allowBlank="1" showInputMessage="1" showErrorMessage="1" error="max. 10" sqref="N20:O20" xr:uid="{2B209E81-4042-41F7-B9B9-00877AE9C39B}">
      <formula1>10</formula1>
    </dataValidation>
    <dataValidation type="decimal" operator="lessThanOrEqual" allowBlank="1" showInputMessage="1" showErrorMessage="1" error="max. 5" sqref="M20 P20" xr:uid="{F59958FA-3B66-496D-B4D8-BE094D8933E1}">
      <formula1>5</formula1>
    </dataValidation>
  </dataValidation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FD9C0-ABC0-4CC3-854F-F24DD528E155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34</v>
      </c>
      <c r="K14" s="10">
        <v>12</v>
      </c>
      <c r="L14" s="10">
        <v>12</v>
      </c>
      <c r="M14" s="10">
        <v>4</v>
      </c>
      <c r="N14" s="10">
        <v>7</v>
      </c>
      <c r="O14" s="10">
        <v>8</v>
      </c>
      <c r="P14" s="10">
        <v>4</v>
      </c>
      <c r="Q14" s="11">
        <f t="shared" ref="Q14:Q16" si="0">SUM(J14:P14)</f>
        <v>81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30</v>
      </c>
      <c r="K15" s="10">
        <v>12</v>
      </c>
      <c r="L15" s="10">
        <v>10</v>
      </c>
      <c r="M15" s="10">
        <v>4</v>
      </c>
      <c r="N15" s="10">
        <v>6</v>
      </c>
      <c r="O15" s="10">
        <v>7</v>
      </c>
      <c r="P15" s="10">
        <v>3</v>
      </c>
      <c r="Q15" s="11">
        <f t="shared" si="0"/>
        <v>72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28</v>
      </c>
      <c r="K16" s="10">
        <v>13</v>
      </c>
      <c r="L16" s="10">
        <v>10</v>
      </c>
      <c r="M16" s="10">
        <v>3</v>
      </c>
      <c r="N16" s="10">
        <v>6</v>
      </c>
      <c r="O16" s="10">
        <v>6</v>
      </c>
      <c r="P16" s="10">
        <v>4</v>
      </c>
      <c r="Q16" s="11">
        <f t="shared" si="0"/>
        <v>70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7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28</v>
      </c>
      <c r="K17" s="29">
        <v>12</v>
      </c>
      <c r="L17" s="29">
        <v>9</v>
      </c>
      <c r="M17" s="29">
        <v>4</v>
      </c>
      <c r="N17" s="29">
        <v>7</v>
      </c>
      <c r="O17" s="29">
        <v>7</v>
      </c>
      <c r="P17" s="29">
        <v>3</v>
      </c>
      <c r="Q17" s="30">
        <f>SUM(J17:P17)</f>
        <v>70</v>
      </c>
    </row>
    <row r="18" spans="1:17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30</v>
      </c>
      <c r="K18" s="29">
        <v>12</v>
      </c>
      <c r="L18" s="29">
        <v>12</v>
      </c>
      <c r="M18" s="29">
        <v>4</v>
      </c>
      <c r="N18" s="29">
        <v>7</v>
      </c>
      <c r="O18" s="29">
        <v>8</v>
      </c>
      <c r="P18" s="29">
        <v>5</v>
      </c>
      <c r="Q18" s="30">
        <f>SUM(J18:P18)</f>
        <v>78</v>
      </c>
    </row>
    <row r="19" spans="1:17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30</v>
      </c>
      <c r="K19" s="29">
        <v>12</v>
      </c>
      <c r="L19" s="29">
        <v>15</v>
      </c>
      <c r="M19" s="29">
        <v>4</v>
      </c>
      <c r="N19" s="29">
        <v>6</v>
      </c>
      <c r="O19" s="29">
        <v>6</v>
      </c>
      <c r="P19" s="29">
        <v>5</v>
      </c>
      <c r="Q19" s="30">
        <f>SUM(J19:P19)</f>
        <v>78</v>
      </c>
    </row>
    <row r="20" spans="1:17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26</v>
      </c>
      <c r="K20" s="29">
        <v>12</v>
      </c>
      <c r="L20" s="29">
        <v>12</v>
      </c>
      <c r="M20" s="29">
        <v>4</v>
      </c>
      <c r="N20" s="29">
        <v>7</v>
      </c>
      <c r="O20" s="29">
        <v>6</v>
      </c>
      <c r="P20" s="29">
        <v>4</v>
      </c>
      <c r="Q20" s="30">
        <f>SUM(J20:P20)</f>
        <v>71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FB5B245C-3E1A-4A80-8D90-459A2F4DA83B}">
      <formula1>5</formula1>
    </dataValidation>
    <dataValidation type="decimal" operator="lessThanOrEqual" allowBlank="1" showInputMessage="1" showErrorMessage="1" error="max. 10" sqref="N14:O16 N20:O20" xr:uid="{D39B667F-9E05-4C56-A7D7-8556F89A9524}">
      <formula1>10</formula1>
    </dataValidation>
    <dataValidation type="decimal" operator="lessThanOrEqual" allowBlank="1" showInputMessage="1" showErrorMessage="1" error="max. 15" sqref="K14:L16 K20:L20" xr:uid="{6D649F38-2E72-4FA7-A69D-444971BA89BD}">
      <formula1>15</formula1>
    </dataValidation>
    <dataValidation type="decimal" operator="lessThanOrEqual" allowBlank="1" showInputMessage="1" showErrorMessage="1" error="max. 40" sqref="J14:J16 J18:P19 J20" xr:uid="{9CFB5B40-44CC-4149-A04A-73D9CFA8817A}">
      <formula1>40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10B42-08FC-492A-86C8-F9304AA63EE5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19" customWidth="1"/>
    <col min="2" max="2" width="30" style="19" bestFit="1" customWidth="1"/>
    <col min="3" max="3" width="43.6640625" style="19" customWidth="1"/>
    <col min="4" max="4" width="15.5546875" style="19" customWidth="1"/>
    <col min="5" max="5" width="15" style="19" customWidth="1"/>
    <col min="6" max="6" width="15.6640625" style="19" customWidth="1"/>
    <col min="7" max="7" width="5.6640625" style="20" customWidth="1"/>
    <col min="8" max="8" width="15.6640625" style="20" customWidth="1"/>
    <col min="9" max="9" width="5.6640625" style="19" customWidth="1"/>
    <col min="10" max="10" width="9.6640625" style="19" customWidth="1"/>
    <col min="11" max="17" width="9.33203125" style="19" customWidth="1"/>
    <col min="18" max="16384" width="9.109375" style="19"/>
  </cols>
  <sheetData>
    <row r="1" spans="1:83" ht="38.25" customHeight="1" x14ac:dyDescent="0.3">
      <c r="A1" s="18" t="s">
        <v>35</v>
      </c>
    </row>
    <row r="2" spans="1:83" ht="14.4" x14ac:dyDescent="0.3">
      <c r="A2" s="21" t="s">
        <v>36</v>
      </c>
      <c r="D2" s="4" t="s">
        <v>22</v>
      </c>
    </row>
    <row r="3" spans="1:83" ht="14.4" x14ac:dyDescent="0.3">
      <c r="A3" s="21" t="s">
        <v>37</v>
      </c>
      <c r="D3" s="19" t="s">
        <v>40</v>
      </c>
    </row>
    <row r="4" spans="1:83" ht="14.4" x14ac:dyDescent="0.3">
      <c r="A4" s="21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19" t="s">
        <v>41</v>
      </c>
    </row>
    <row r="8" spans="1:83" ht="14.4" x14ac:dyDescent="0.3">
      <c r="A8" s="44" t="s">
        <v>34</v>
      </c>
      <c r="D8" s="19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25" customFormat="1" ht="12.75" customHeight="1" x14ac:dyDescent="0.2">
      <c r="A14" s="26" t="s">
        <v>43</v>
      </c>
      <c r="B14" s="27" t="s">
        <v>44</v>
      </c>
      <c r="C14" s="27" t="s">
        <v>57</v>
      </c>
      <c r="D14" s="28">
        <v>231450</v>
      </c>
      <c r="E14" s="28">
        <v>150000</v>
      </c>
      <c r="F14" s="42" t="s">
        <v>45</v>
      </c>
      <c r="G14" s="40" t="s">
        <v>47</v>
      </c>
      <c r="H14" s="40" t="s">
        <v>46</v>
      </c>
      <c r="I14" s="40" t="s">
        <v>47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ref="Q14:Q16" si="0">SUM(J14:P14)</f>
        <v>0</v>
      </c>
      <c r="R14" s="19" t="s">
        <v>74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</row>
    <row r="15" spans="1:83" s="25" customFormat="1" ht="12.75" customHeight="1" x14ac:dyDescent="0.2">
      <c r="A15" s="26" t="s">
        <v>49</v>
      </c>
      <c r="B15" s="41" t="s">
        <v>50</v>
      </c>
      <c r="C15" s="41" t="s">
        <v>51</v>
      </c>
      <c r="D15" s="42">
        <v>284500</v>
      </c>
      <c r="E15" s="42">
        <v>150000</v>
      </c>
      <c r="F15" s="28" t="s">
        <v>52</v>
      </c>
      <c r="G15" s="40" t="s">
        <v>47</v>
      </c>
      <c r="H15" s="40" t="s">
        <v>53</v>
      </c>
      <c r="I15" s="40" t="s">
        <v>62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19" t="s">
        <v>74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</row>
    <row r="16" spans="1:83" s="25" customFormat="1" ht="12.75" customHeight="1" x14ac:dyDescent="0.2">
      <c r="A16" s="26" t="s">
        <v>55</v>
      </c>
      <c r="B16" s="27" t="s">
        <v>56</v>
      </c>
      <c r="C16" s="27" t="s">
        <v>58</v>
      </c>
      <c r="D16" s="28">
        <v>169862</v>
      </c>
      <c r="E16" s="28">
        <v>151750</v>
      </c>
      <c r="F16" s="42" t="s">
        <v>59</v>
      </c>
      <c r="G16" s="40" t="s">
        <v>47</v>
      </c>
      <c r="H16" s="40" t="s">
        <v>60</v>
      </c>
      <c r="I16" s="40" t="s">
        <v>47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19" t="s">
        <v>74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</row>
    <row r="17" spans="1:18" ht="12.75" customHeight="1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SUM(J17:P17)</f>
        <v>0</v>
      </c>
      <c r="R17" s="19" t="s">
        <v>74</v>
      </c>
    </row>
    <row r="18" spans="1:18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30</v>
      </c>
      <c r="K18" s="29">
        <v>10</v>
      </c>
      <c r="L18" s="29">
        <v>12</v>
      </c>
      <c r="M18" s="29">
        <v>5</v>
      </c>
      <c r="N18" s="29">
        <v>7</v>
      </c>
      <c r="O18" s="29">
        <v>7</v>
      </c>
      <c r="P18" s="29">
        <v>4</v>
      </c>
      <c r="Q18" s="30">
        <f>SUM(J18:P18)</f>
        <v>75</v>
      </c>
    </row>
    <row r="19" spans="1:18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38</v>
      </c>
      <c r="K19" s="29">
        <v>11</v>
      </c>
      <c r="L19" s="29">
        <v>13</v>
      </c>
      <c r="M19" s="29">
        <v>4</v>
      </c>
      <c r="N19" s="29">
        <v>5</v>
      </c>
      <c r="O19" s="29">
        <v>7</v>
      </c>
      <c r="P19" s="29">
        <v>5</v>
      </c>
      <c r="Q19" s="30">
        <f>SUM(J19:P19)</f>
        <v>83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28</v>
      </c>
      <c r="K20" s="29">
        <v>11</v>
      </c>
      <c r="L20" s="29">
        <v>12</v>
      </c>
      <c r="M20" s="29">
        <v>5</v>
      </c>
      <c r="N20" s="29">
        <v>7</v>
      </c>
      <c r="O20" s="29">
        <v>5</v>
      </c>
      <c r="P20" s="29">
        <v>4</v>
      </c>
      <c r="Q20" s="30">
        <f>SUM(J20:P20)</f>
        <v>72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8:P19 J20" xr:uid="{3E4F6362-06EB-49E7-9BA9-74E31F8C284C}">
      <formula1>40</formula1>
    </dataValidation>
    <dataValidation type="decimal" operator="lessThanOrEqual" allowBlank="1" showInputMessage="1" showErrorMessage="1" error="max. 5" sqref="M20 P20" xr:uid="{1F487DD3-C3E8-4EA1-8C20-0C1915BF3420}">
      <formula1>5</formula1>
    </dataValidation>
    <dataValidation type="decimal" operator="lessThanOrEqual" allowBlank="1" showInputMessage="1" showErrorMessage="1" error="max. 10" sqref="N20:O20" xr:uid="{7E152C5A-B1DD-482C-B939-E47FD05F9E56}">
      <formula1>10</formula1>
    </dataValidation>
    <dataValidation type="decimal" operator="lessThanOrEqual" allowBlank="1" showInputMessage="1" showErrorMessage="1" error="max. 15" sqref="K20:L20" xr:uid="{D8045A68-2CB6-465F-8ED6-561CF79BEA41}">
      <formula1>15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CACF3-A5A8-46DF-8F83-CD44A8EA2919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29</v>
      </c>
      <c r="K14" s="10">
        <v>13</v>
      </c>
      <c r="L14" s="10">
        <v>12</v>
      </c>
      <c r="M14" s="10">
        <v>5</v>
      </c>
      <c r="N14" s="10">
        <v>7</v>
      </c>
      <c r="O14" s="10">
        <v>8</v>
      </c>
      <c r="P14" s="10">
        <v>3</v>
      </c>
      <c r="Q14" s="11">
        <f t="shared" ref="Q14:Q16" si="0">SUM(J14:P14)</f>
        <v>77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29</v>
      </c>
      <c r="K15" s="10">
        <v>13</v>
      </c>
      <c r="L15" s="10">
        <v>10</v>
      </c>
      <c r="M15" s="10">
        <v>4</v>
      </c>
      <c r="N15" s="10">
        <v>6</v>
      </c>
      <c r="O15" s="10">
        <v>6</v>
      </c>
      <c r="P15" s="10">
        <v>3</v>
      </c>
      <c r="Q15" s="11">
        <f t="shared" si="0"/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30</v>
      </c>
      <c r="K16" s="10">
        <v>14</v>
      </c>
      <c r="L16" s="10">
        <v>13</v>
      </c>
      <c r="M16" s="10">
        <v>4</v>
      </c>
      <c r="N16" s="10">
        <v>7</v>
      </c>
      <c r="O16" s="10">
        <v>6</v>
      </c>
      <c r="P16" s="10">
        <v>3</v>
      </c>
      <c r="Q16" s="11">
        <f t="shared" si="0"/>
        <v>77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8" s="19" customFormat="1" ht="12.75" customHeight="1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SUM(J17:P17)</f>
        <v>0</v>
      </c>
      <c r="R17" s="19" t="s">
        <v>74</v>
      </c>
    </row>
    <row r="18" spans="1:18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SUM(J18:P18)</f>
        <v>0</v>
      </c>
      <c r="R18" s="19" t="s">
        <v>74</v>
      </c>
    </row>
    <row r="19" spans="1:18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SUM(J19:P19)</f>
        <v>0</v>
      </c>
      <c r="R19" s="19" t="s">
        <v>74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f>SUM(J20:P20)</f>
        <v>0</v>
      </c>
      <c r="R20" s="19" t="s">
        <v>74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P14:P16 M14:M16 M20 P20" xr:uid="{B5440093-74AC-4694-B74D-E1BB5FA36657}">
      <formula1>5</formula1>
    </dataValidation>
    <dataValidation type="decimal" operator="lessThanOrEqual" allowBlank="1" showInputMessage="1" showErrorMessage="1" error="max. 10" sqref="N14:O16 N20:O20" xr:uid="{F4C8DAE7-C1A4-4B4C-B71F-4D1EA17CC57D}">
      <formula1>10</formula1>
    </dataValidation>
    <dataValidation type="decimal" operator="lessThanOrEqual" allowBlank="1" showInputMessage="1" showErrorMessage="1" error="max. 15" sqref="K14:L16 K20:L20" xr:uid="{1BB84CCE-6D2C-46FD-8EEB-61F7781F6738}">
      <formula1>15</formula1>
    </dataValidation>
    <dataValidation type="decimal" operator="lessThanOrEqual" allowBlank="1" showInputMessage="1" showErrorMessage="1" error="max. 40" sqref="J14:J16 J18:P19 J20" xr:uid="{C634E22F-9E36-4B01-8F5F-C8249D040AC4}">
      <formula1>40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39B9B-4872-40FE-9AC3-8507D891A373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19" customWidth="1"/>
    <col min="2" max="2" width="30" style="19" bestFit="1" customWidth="1"/>
    <col min="3" max="3" width="43.6640625" style="19" customWidth="1"/>
    <col min="4" max="4" width="15.5546875" style="19" customWidth="1"/>
    <col min="5" max="5" width="15" style="19" customWidth="1"/>
    <col min="6" max="6" width="15.6640625" style="19" customWidth="1"/>
    <col min="7" max="7" width="5.6640625" style="20" customWidth="1"/>
    <col min="8" max="8" width="15.6640625" style="20" customWidth="1"/>
    <col min="9" max="9" width="5.6640625" style="19" customWidth="1"/>
    <col min="10" max="10" width="9.6640625" style="19" customWidth="1"/>
    <col min="11" max="17" width="9.33203125" style="19" customWidth="1"/>
    <col min="18" max="16384" width="9.109375" style="19"/>
  </cols>
  <sheetData>
    <row r="1" spans="1:83" ht="38.25" customHeight="1" x14ac:dyDescent="0.3">
      <c r="A1" s="18" t="s">
        <v>35</v>
      </c>
    </row>
    <row r="2" spans="1:83" ht="14.4" x14ac:dyDescent="0.3">
      <c r="A2" s="21" t="s">
        <v>36</v>
      </c>
      <c r="D2" s="4" t="s">
        <v>22</v>
      </c>
    </row>
    <row r="3" spans="1:83" ht="14.4" x14ac:dyDescent="0.3">
      <c r="A3" s="21" t="s">
        <v>37</v>
      </c>
      <c r="D3" s="19" t="s">
        <v>40</v>
      </c>
    </row>
    <row r="4" spans="1:83" ht="14.4" x14ac:dyDescent="0.3">
      <c r="A4" s="21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19" t="s">
        <v>41</v>
      </c>
    </row>
    <row r="8" spans="1:83" ht="14.4" x14ac:dyDescent="0.3">
      <c r="A8" s="44" t="s">
        <v>34</v>
      </c>
      <c r="D8" s="19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25" customFormat="1" ht="12.75" customHeight="1" x14ac:dyDescent="0.2">
      <c r="A14" s="26" t="s">
        <v>43</v>
      </c>
      <c r="B14" s="27" t="s">
        <v>44</v>
      </c>
      <c r="C14" s="27" t="s">
        <v>57</v>
      </c>
      <c r="D14" s="28">
        <v>231450</v>
      </c>
      <c r="E14" s="28">
        <v>150000</v>
      </c>
      <c r="F14" s="42" t="s">
        <v>45</v>
      </c>
      <c r="G14" s="40" t="s">
        <v>47</v>
      </c>
      <c r="H14" s="40" t="s">
        <v>46</v>
      </c>
      <c r="I14" s="40" t="s">
        <v>47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ref="Q14:Q16" si="0">SUM(J14:P14)</f>
        <v>0</v>
      </c>
      <c r="R14" s="19" t="s">
        <v>75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</row>
    <row r="15" spans="1:83" s="25" customFormat="1" ht="12.75" customHeight="1" x14ac:dyDescent="0.2">
      <c r="A15" s="26" t="s">
        <v>49</v>
      </c>
      <c r="B15" s="41" t="s">
        <v>50</v>
      </c>
      <c r="C15" s="41" t="s">
        <v>51</v>
      </c>
      <c r="D15" s="42">
        <v>284500</v>
      </c>
      <c r="E15" s="42">
        <v>150000</v>
      </c>
      <c r="F15" s="28" t="s">
        <v>52</v>
      </c>
      <c r="G15" s="40" t="s">
        <v>47</v>
      </c>
      <c r="H15" s="40" t="s">
        <v>53</v>
      </c>
      <c r="I15" s="40" t="s">
        <v>62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19" t="s">
        <v>75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</row>
    <row r="16" spans="1:83" s="25" customFormat="1" ht="12.75" customHeight="1" x14ac:dyDescent="0.2">
      <c r="A16" s="26" t="s">
        <v>55</v>
      </c>
      <c r="B16" s="27" t="s">
        <v>56</v>
      </c>
      <c r="C16" s="27" t="s">
        <v>58</v>
      </c>
      <c r="D16" s="28">
        <v>169862</v>
      </c>
      <c r="E16" s="28">
        <v>151750</v>
      </c>
      <c r="F16" s="42" t="s">
        <v>59</v>
      </c>
      <c r="G16" s="40" t="s">
        <v>47</v>
      </c>
      <c r="H16" s="40" t="s">
        <v>60</v>
      </c>
      <c r="I16" s="40" t="s">
        <v>47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19" t="s">
        <v>75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</row>
    <row r="17" spans="1:18" ht="12.75" customHeight="1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SUM(J17:P17)</f>
        <v>0</v>
      </c>
      <c r="R17" s="19" t="s">
        <v>75</v>
      </c>
    </row>
    <row r="18" spans="1:18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32</v>
      </c>
      <c r="K18" s="29">
        <v>11</v>
      </c>
      <c r="L18" s="29">
        <v>11</v>
      </c>
      <c r="M18" s="29">
        <v>4</v>
      </c>
      <c r="N18" s="29">
        <v>8</v>
      </c>
      <c r="O18" s="29">
        <v>10</v>
      </c>
      <c r="P18" s="29">
        <v>4</v>
      </c>
      <c r="Q18" s="30">
        <f>SUM(J18:P18)</f>
        <v>80</v>
      </c>
    </row>
    <row r="19" spans="1:18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40</v>
      </c>
      <c r="K19" s="29">
        <v>12</v>
      </c>
      <c r="L19" s="29">
        <v>15</v>
      </c>
      <c r="M19" s="29">
        <v>4</v>
      </c>
      <c r="N19" s="29">
        <v>5</v>
      </c>
      <c r="O19" s="29">
        <v>7</v>
      </c>
      <c r="P19" s="29">
        <v>5</v>
      </c>
      <c r="Q19" s="30">
        <f>SUM(J19:P19)</f>
        <v>88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30</v>
      </c>
      <c r="K20" s="29">
        <v>13</v>
      </c>
      <c r="L20" s="29">
        <v>13</v>
      </c>
      <c r="M20" s="29">
        <v>5</v>
      </c>
      <c r="N20" s="29">
        <v>9</v>
      </c>
      <c r="O20" s="29">
        <v>7</v>
      </c>
      <c r="P20" s="29">
        <v>4</v>
      </c>
      <c r="Q20" s="30">
        <f>SUM(J20:P20)</f>
        <v>81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8:P19 J20" xr:uid="{A04FD787-8C47-4738-88A6-648C7380B839}">
      <formula1>40</formula1>
    </dataValidation>
    <dataValidation type="decimal" operator="lessThanOrEqual" allowBlank="1" showInputMessage="1" showErrorMessage="1" error="max. 15" sqref="K20:L20" xr:uid="{D2F81E34-6A12-4E4D-A840-BAC95E660351}">
      <formula1>15</formula1>
    </dataValidation>
    <dataValidation type="decimal" operator="lessThanOrEqual" allowBlank="1" showInputMessage="1" showErrorMessage="1" error="max. 10" sqref="N20:O20" xr:uid="{4CA19457-6B94-487D-BA5B-0BF70E441874}">
      <formula1>10</formula1>
    </dataValidation>
    <dataValidation type="decimal" operator="lessThanOrEqual" allowBlank="1" showInputMessage="1" showErrorMessage="1" error="max. 5" sqref="M20 P20" xr:uid="{DF8BC4DF-8FD6-4979-B2FE-D783479F921B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7FC1A-0F8C-4EDF-87B2-A0D8AE2D8573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30</v>
      </c>
      <c r="K14" s="10">
        <v>12</v>
      </c>
      <c r="L14" s="10">
        <v>12</v>
      </c>
      <c r="M14" s="10">
        <v>5</v>
      </c>
      <c r="N14" s="10">
        <v>6</v>
      </c>
      <c r="O14" s="10">
        <v>8</v>
      </c>
      <c r="P14" s="10">
        <v>4</v>
      </c>
      <c r="Q14" s="11">
        <f t="shared" ref="Q14:Q16" si="0">SUM(J14:P14)</f>
        <v>77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28</v>
      </c>
      <c r="K15" s="10">
        <v>13</v>
      </c>
      <c r="L15" s="10">
        <v>10</v>
      </c>
      <c r="M15" s="10">
        <v>4</v>
      </c>
      <c r="N15" s="10">
        <v>6</v>
      </c>
      <c r="O15" s="10">
        <v>7</v>
      </c>
      <c r="P15" s="10">
        <v>3</v>
      </c>
      <c r="Q15" s="11">
        <f t="shared" si="0"/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30</v>
      </c>
      <c r="K16" s="10">
        <v>14</v>
      </c>
      <c r="L16" s="10">
        <v>13</v>
      </c>
      <c r="M16" s="10">
        <v>4</v>
      </c>
      <c r="N16" s="10">
        <v>6</v>
      </c>
      <c r="O16" s="10">
        <v>6</v>
      </c>
      <c r="P16" s="10">
        <v>4</v>
      </c>
      <c r="Q16" s="11">
        <f t="shared" si="0"/>
        <v>77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8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26</v>
      </c>
      <c r="K17" s="29">
        <v>13</v>
      </c>
      <c r="L17" s="29">
        <v>12</v>
      </c>
      <c r="M17" s="29">
        <v>4</v>
      </c>
      <c r="N17" s="29">
        <v>6</v>
      </c>
      <c r="O17" s="29">
        <v>7</v>
      </c>
      <c r="P17" s="29">
        <v>3</v>
      </c>
      <c r="Q17" s="30">
        <f>SUM(J17:P17)</f>
        <v>71</v>
      </c>
    </row>
    <row r="18" spans="1:18" s="19" customFormat="1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SUM(J18:P18)</f>
        <v>0</v>
      </c>
      <c r="R18" s="19" t="s">
        <v>75</v>
      </c>
    </row>
    <row r="19" spans="1:18" s="19" customFormat="1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SUM(J19:P19)</f>
        <v>0</v>
      </c>
      <c r="R19" s="19" t="s">
        <v>75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30</v>
      </c>
      <c r="K20" s="29">
        <v>12</v>
      </c>
      <c r="L20" s="29">
        <v>10</v>
      </c>
      <c r="M20" s="29">
        <v>5</v>
      </c>
      <c r="N20" s="29">
        <v>8</v>
      </c>
      <c r="O20" s="29">
        <v>6</v>
      </c>
      <c r="P20" s="29">
        <v>4</v>
      </c>
      <c r="Q20" s="30">
        <f>SUM(J20:P20)</f>
        <v>75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A2905BAA-0823-4AEF-83D0-07BF98395AE6}">
      <formula1>5</formula1>
    </dataValidation>
    <dataValidation type="decimal" operator="lessThanOrEqual" allowBlank="1" showInputMessage="1" showErrorMessage="1" error="max. 10" sqref="N14:O16 N20:O20" xr:uid="{57922C5D-CBBE-424C-9E8A-FBD809BAB517}">
      <formula1>10</formula1>
    </dataValidation>
    <dataValidation type="decimal" operator="lessThanOrEqual" allowBlank="1" showInputMessage="1" showErrorMessage="1" error="max. 15" sqref="K14:L16 K20:L20" xr:uid="{E3CF767C-B34B-41F6-843F-4CCD765F90C7}">
      <formula1>15</formula1>
    </dataValidation>
    <dataValidation type="decimal" operator="lessThanOrEqual" allowBlank="1" showInputMessage="1" showErrorMessage="1" error="max. 40" sqref="J14:J16 J18:P19 J20" xr:uid="{63D3B4AC-E7AF-4D96-817C-02B33306CA4F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85511-1C93-4D89-AEC5-089F4911C12F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30</v>
      </c>
      <c r="K14" s="10">
        <v>13</v>
      </c>
      <c r="L14" s="10">
        <v>13</v>
      </c>
      <c r="M14" s="10">
        <v>5</v>
      </c>
      <c r="N14" s="10">
        <v>7</v>
      </c>
      <c r="O14" s="10">
        <v>8</v>
      </c>
      <c r="P14" s="10">
        <v>4</v>
      </c>
      <c r="Q14" s="11">
        <f t="shared" ref="Q14:Q16" si="0">SUM(J14:P14)</f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28</v>
      </c>
      <c r="K15" s="10">
        <v>13</v>
      </c>
      <c r="L15" s="10">
        <v>10</v>
      </c>
      <c r="M15" s="10">
        <v>4</v>
      </c>
      <c r="N15" s="10">
        <v>6</v>
      </c>
      <c r="O15" s="10">
        <v>7</v>
      </c>
      <c r="P15" s="10">
        <v>3</v>
      </c>
      <c r="Q15" s="11">
        <f t="shared" si="0"/>
        <v>71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29</v>
      </c>
      <c r="K16" s="10">
        <v>13</v>
      </c>
      <c r="L16" s="10">
        <v>13</v>
      </c>
      <c r="M16" s="10">
        <v>4</v>
      </c>
      <c r="N16" s="10">
        <v>6</v>
      </c>
      <c r="O16" s="10">
        <v>7</v>
      </c>
      <c r="P16" s="10">
        <v>4</v>
      </c>
      <c r="Q16" s="11">
        <f t="shared" si="0"/>
        <v>76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7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27</v>
      </c>
      <c r="K17" s="29">
        <v>12</v>
      </c>
      <c r="L17" s="29">
        <v>11</v>
      </c>
      <c r="M17" s="29">
        <v>4</v>
      </c>
      <c r="N17" s="29">
        <v>6</v>
      </c>
      <c r="O17" s="29">
        <v>7</v>
      </c>
      <c r="P17" s="29">
        <v>3</v>
      </c>
      <c r="Q17" s="30">
        <f>SUM(J17:P17)</f>
        <v>70</v>
      </c>
    </row>
    <row r="18" spans="1:17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29</v>
      </c>
      <c r="K18" s="29">
        <v>10</v>
      </c>
      <c r="L18" s="29">
        <v>12</v>
      </c>
      <c r="M18" s="29">
        <v>5</v>
      </c>
      <c r="N18" s="29">
        <v>7</v>
      </c>
      <c r="O18" s="29">
        <v>7</v>
      </c>
      <c r="P18" s="29">
        <v>4</v>
      </c>
      <c r="Q18" s="30">
        <f>SUM(J18:P18)</f>
        <v>74</v>
      </c>
    </row>
    <row r="19" spans="1:17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35</v>
      </c>
      <c r="K19" s="29">
        <v>11</v>
      </c>
      <c r="L19" s="29">
        <v>13</v>
      </c>
      <c r="M19" s="29">
        <v>4</v>
      </c>
      <c r="N19" s="29">
        <v>5</v>
      </c>
      <c r="O19" s="29">
        <v>7</v>
      </c>
      <c r="P19" s="29">
        <v>5</v>
      </c>
      <c r="Q19" s="30">
        <f>SUM(J19:P19)</f>
        <v>80</v>
      </c>
    </row>
    <row r="20" spans="1:17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29</v>
      </c>
      <c r="K20" s="29">
        <v>13</v>
      </c>
      <c r="L20" s="29">
        <v>13</v>
      </c>
      <c r="M20" s="29">
        <v>5</v>
      </c>
      <c r="N20" s="29">
        <v>9</v>
      </c>
      <c r="O20" s="29">
        <v>6</v>
      </c>
      <c r="P20" s="29">
        <v>4</v>
      </c>
      <c r="Q20" s="30">
        <f>SUM(J20:P20)</f>
        <v>79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769B1294-6AC9-4D36-8259-3857F66CA7C5}">
      <formula1>5</formula1>
    </dataValidation>
    <dataValidation type="decimal" operator="lessThanOrEqual" allowBlank="1" showInputMessage="1" showErrorMessage="1" error="max. 10" sqref="N14:O16 N20:O20" xr:uid="{61326CC1-4FBE-4AD9-820A-12EA0F7AB31A}">
      <formula1>10</formula1>
    </dataValidation>
    <dataValidation type="decimal" operator="lessThanOrEqual" allowBlank="1" showInputMessage="1" showErrorMessage="1" error="max. 15" sqref="K14:L16 K20:L20" xr:uid="{05CBB2EA-56B5-4179-9CB1-F9AB3F9C5C79}">
      <formula1>15</formula1>
    </dataValidation>
    <dataValidation type="decimal" operator="lessThanOrEqual" allowBlank="1" showInputMessage="1" showErrorMessage="1" error="max. 40" sqref="J14:J16 J18:P19 J20" xr:uid="{724CED5F-4177-4B3F-8CB7-ADC546904872}">
      <formula1>40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CE3B8-1209-4428-A8EA-47E40F7F9503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19" customWidth="1"/>
    <col min="2" max="2" width="30" style="19" bestFit="1" customWidth="1"/>
    <col min="3" max="3" width="43.6640625" style="19" customWidth="1"/>
    <col min="4" max="4" width="15.5546875" style="19" customWidth="1"/>
    <col min="5" max="5" width="15" style="19" customWidth="1"/>
    <col min="6" max="6" width="15.6640625" style="19" customWidth="1"/>
    <col min="7" max="7" width="5.6640625" style="20" customWidth="1"/>
    <col min="8" max="8" width="15.6640625" style="20" customWidth="1"/>
    <col min="9" max="9" width="5.6640625" style="19" customWidth="1"/>
    <col min="10" max="10" width="9.6640625" style="19" customWidth="1"/>
    <col min="11" max="17" width="9.33203125" style="19" customWidth="1"/>
    <col min="18" max="16384" width="9.109375" style="19"/>
  </cols>
  <sheetData>
    <row r="1" spans="1:83" ht="38.25" customHeight="1" x14ac:dyDescent="0.3">
      <c r="A1" s="18" t="s">
        <v>35</v>
      </c>
    </row>
    <row r="2" spans="1:83" ht="14.4" x14ac:dyDescent="0.3">
      <c r="A2" s="21" t="s">
        <v>36</v>
      </c>
      <c r="D2" s="4" t="s">
        <v>22</v>
      </c>
    </row>
    <row r="3" spans="1:83" ht="14.4" x14ac:dyDescent="0.3">
      <c r="A3" s="21" t="s">
        <v>37</v>
      </c>
      <c r="D3" s="19" t="s">
        <v>40</v>
      </c>
    </row>
    <row r="4" spans="1:83" ht="14.4" x14ac:dyDescent="0.3">
      <c r="A4" s="21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19" t="s">
        <v>41</v>
      </c>
    </row>
    <row r="8" spans="1:83" ht="14.4" x14ac:dyDescent="0.3">
      <c r="A8" s="44" t="s">
        <v>34</v>
      </c>
      <c r="D8" s="19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25" customFormat="1" ht="12.75" customHeight="1" x14ac:dyDescent="0.2">
      <c r="A14" s="26" t="s">
        <v>43</v>
      </c>
      <c r="B14" s="27" t="s">
        <v>44</v>
      </c>
      <c r="C14" s="27" t="s">
        <v>57</v>
      </c>
      <c r="D14" s="28">
        <v>231450</v>
      </c>
      <c r="E14" s="28">
        <v>150000</v>
      </c>
      <c r="F14" s="42" t="s">
        <v>45</v>
      </c>
      <c r="G14" s="40" t="s">
        <v>47</v>
      </c>
      <c r="H14" s="40" t="s">
        <v>46</v>
      </c>
      <c r="I14" s="40" t="s">
        <v>47</v>
      </c>
      <c r="J14" s="29">
        <v>0</v>
      </c>
      <c r="K14" s="29">
        <v>0</v>
      </c>
      <c r="L14" s="29">
        <v>0</v>
      </c>
      <c r="M14" s="29">
        <v>0</v>
      </c>
      <c r="N14" s="29">
        <v>0</v>
      </c>
      <c r="O14" s="29">
        <v>0</v>
      </c>
      <c r="P14" s="29">
        <v>0</v>
      </c>
      <c r="Q14" s="30">
        <f t="shared" ref="Q14:Q16" si="0">SUM(J14:P14)</f>
        <v>0</v>
      </c>
      <c r="R14" s="19" t="s">
        <v>74</v>
      </c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</row>
    <row r="15" spans="1:83" s="25" customFormat="1" ht="12.75" customHeight="1" x14ac:dyDescent="0.2">
      <c r="A15" s="26" t="s">
        <v>49</v>
      </c>
      <c r="B15" s="41" t="s">
        <v>50</v>
      </c>
      <c r="C15" s="41" t="s">
        <v>51</v>
      </c>
      <c r="D15" s="42">
        <v>284500</v>
      </c>
      <c r="E15" s="42">
        <v>150000</v>
      </c>
      <c r="F15" s="28" t="s">
        <v>52</v>
      </c>
      <c r="G15" s="40" t="s">
        <v>47</v>
      </c>
      <c r="H15" s="40" t="s">
        <v>53</v>
      </c>
      <c r="I15" s="40" t="s">
        <v>62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v>0</v>
      </c>
      <c r="Q15" s="30">
        <f t="shared" si="0"/>
        <v>0</v>
      </c>
      <c r="R15" s="19" t="s">
        <v>74</v>
      </c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</row>
    <row r="16" spans="1:83" s="25" customFormat="1" ht="12.75" customHeight="1" x14ac:dyDescent="0.2">
      <c r="A16" s="26" t="s">
        <v>55</v>
      </c>
      <c r="B16" s="27" t="s">
        <v>56</v>
      </c>
      <c r="C16" s="27" t="s">
        <v>58</v>
      </c>
      <c r="D16" s="28">
        <v>169862</v>
      </c>
      <c r="E16" s="28">
        <v>151750</v>
      </c>
      <c r="F16" s="42" t="s">
        <v>59</v>
      </c>
      <c r="G16" s="40" t="s">
        <v>47</v>
      </c>
      <c r="H16" s="40" t="s">
        <v>60</v>
      </c>
      <c r="I16" s="40" t="s">
        <v>47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v>0</v>
      </c>
      <c r="Q16" s="30">
        <f t="shared" si="0"/>
        <v>0</v>
      </c>
      <c r="R16" s="19" t="s">
        <v>74</v>
      </c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</row>
    <row r="17" spans="1:18" ht="12.75" customHeight="1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SUM(J17:P17)</f>
        <v>0</v>
      </c>
      <c r="R17" s="19" t="s">
        <v>74</v>
      </c>
    </row>
    <row r="18" spans="1:18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35</v>
      </c>
      <c r="K18" s="29">
        <v>13</v>
      </c>
      <c r="L18" s="29">
        <v>13</v>
      </c>
      <c r="M18" s="29">
        <v>5</v>
      </c>
      <c r="N18" s="29">
        <v>9</v>
      </c>
      <c r="O18" s="29">
        <v>8</v>
      </c>
      <c r="P18" s="29">
        <v>4</v>
      </c>
      <c r="Q18" s="30">
        <f>SUM(J18:P18)</f>
        <v>87</v>
      </c>
    </row>
    <row r="19" spans="1:18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30</v>
      </c>
      <c r="K19" s="29">
        <v>13</v>
      </c>
      <c r="L19" s="29">
        <v>12</v>
      </c>
      <c r="M19" s="29">
        <v>5</v>
      </c>
      <c r="N19" s="29">
        <v>6</v>
      </c>
      <c r="O19" s="29">
        <v>8</v>
      </c>
      <c r="P19" s="29">
        <v>5</v>
      </c>
      <c r="Q19" s="30">
        <f>SUM(J19:P19)</f>
        <v>79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32</v>
      </c>
      <c r="K20" s="29">
        <v>11</v>
      </c>
      <c r="L20" s="29">
        <v>13</v>
      </c>
      <c r="M20" s="29">
        <v>5</v>
      </c>
      <c r="N20" s="29">
        <v>7</v>
      </c>
      <c r="O20" s="29">
        <v>5</v>
      </c>
      <c r="P20" s="29">
        <v>4</v>
      </c>
      <c r="Q20" s="30">
        <f>SUM(J20:P20)</f>
        <v>77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40" sqref="J18:P19 J20" xr:uid="{F1F5FC1F-68A5-47DB-90AC-5313AD4D028F}">
      <formula1>40</formula1>
    </dataValidation>
    <dataValidation type="decimal" operator="lessThanOrEqual" allowBlank="1" showInputMessage="1" showErrorMessage="1" error="max. 15" sqref="K20:L20" xr:uid="{18B295BA-F00C-4F63-B143-6F5C1A9F91CB}">
      <formula1>15</formula1>
    </dataValidation>
    <dataValidation type="decimal" operator="lessThanOrEqual" allowBlank="1" showInputMessage="1" showErrorMessage="1" error="max. 10" sqref="N20:O20" xr:uid="{66250E8C-2E30-4C69-AD4F-B1DB27C22CC7}">
      <formula1>10</formula1>
    </dataValidation>
    <dataValidation type="decimal" operator="lessThanOrEqual" allowBlank="1" showInputMessage="1" showErrorMessage="1" error="max. 5" sqref="M20 P20" xr:uid="{74C08B84-6BEB-432C-9ECD-D446418727F7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D1D22-405B-4009-B51D-7ABF295B948E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30</v>
      </c>
      <c r="K14" s="10">
        <v>12</v>
      </c>
      <c r="L14" s="10">
        <v>12</v>
      </c>
      <c r="M14" s="10">
        <v>5</v>
      </c>
      <c r="N14" s="10">
        <v>5</v>
      </c>
      <c r="O14" s="10">
        <v>8</v>
      </c>
      <c r="P14" s="10">
        <v>3</v>
      </c>
      <c r="Q14" s="11">
        <f t="shared" ref="Q14:Q16" si="0">SUM(J14:P14)</f>
        <v>75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28</v>
      </c>
      <c r="K15" s="10">
        <v>12</v>
      </c>
      <c r="L15" s="10">
        <v>10</v>
      </c>
      <c r="M15" s="10">
        <v>4</v>
      </c>
      <c r="N15" s="10">
        <v>6</v>
      </c>
      <c r="O15" s="10">
        <v>7</v>
      </c>
      <c r="P15" s="10">
        <v>3</v>
      </c>
      <c r="Q15" s="11">
        <f t="shared" si="0"/>
        <v>70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25</v>
      </c>
      <c r="K16" s="10">
        <v>13</v>
      </c>
      <c r="L16" s="10">
        <v>14</v>
      </c>
      <c r="M16" s="10">
        <v>4</v>
      </c>
      <c r="N16" s="10">
        <v>4</v>
      </c>
      <c r="O16" s="10">
        <v>7</v>
      </c>
      <c r="P16" s="10">
        <v>4</v>
      </c>
      <c r="Q16" s="11">
        <f t="shared" si="0"/>
        <v>71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7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30</v>
      </c>
      <c r="K17" s="29">
        <v>12</v>
      </c>
      <c r="L17" s="29">
        <v>13</v>
      </c>
      <c r="M17" s="29">
        <v>4</v>
      </c>
      <c r="N17" s="29">
        <v>7</v>
      </c>
      <c r="O17" s="29">
        <v>7</v>
      </c>
      <c r="P17" s="29">
        <v>3</v>
      </c>
      <c r="Q17" s="30">
        <f>SUM(J17:P17)</f>
        <v>76</v>
      </c>
    </row>
    <row r="18" spans="1:17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30</v>
      </c>
      <c r="K18" s="29">
        <v>12</v>
      </c>
      <c r="L18" s="29">
        <v>10</v>
      </c>
      <c r="M18" s="29">
        <v>4</v>
      </c>
      <c r="N18" s="29">
        <v>8</v>
      </c>
      <c r="O18" s="29">
        <v>10</v>
      </c>
      <c r="P18" s="29">
        <v>4</v>
      </c>
      <c r="Q18" s="30">
        <f>SUM(J18:P18)</f>
        <v>78</v>
      </c>
    </row>
    <row r="19" spans="1:17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40</v>
      </c>
      <c r="K19" s="29">
        <v>13</v>
      </c>
      <c r="L19" s="29">
        <v>15</v>
      </c>
      <c r="M19" s="29">
        <v>4</v>
      </c>
      <c r="N19" s="29">
        <v>5</v>
      </c>
      <c r="O19" s="29">
        <v>8</v>
      </c>
      <c r="P19" s="29">
        <v>5</v>
      </c>
      <c r="Q19" s="30">
        <f>SUM(J19:P19)</f>
        <v>90</v>
      </c>
    </row>
    <row r="20" spans="1:17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30</v>
      </c>
      <c r="K20" s="29">
        <v>10</v>
      </c>
      <c r="L20" s="29">
        <v>12</v>
      </c>
      <c r="M20" s="29">
        <v>5</v>
      </c>
      <c r="N20" s="29">
        <v>9</v>
      </c>
      <c r="O20" s="29">
        <v>5</v>
      </c>
      <c r="P20" s="29">
        <v>4</v>
      </c>
      <c r="Q20" s="30">
        <f>SUM(J20:P20)</f>
        <v>75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5985BD65-64EB-4051-A582-20538F4D28C1}">
      <formula1>5</formula1>
    </dataValidation>
    <dataValidation type="decimal" operator="lessThanOrEqual" allowBlank="1" showInputMessage="1" showErrorMessage="1" error="max. 10" sqref="N14:O16 N20:O20" xr:uid="{EB869B43-F42D-47C4-A3BB-9A512723B878}">
      <formula1>10</formula1>
    </dataValidation>
    <dataValidation type="decimal" operator="lessThanOrEqual" allowBlank="1" showInputMessage="1" showErrorMessage="1" error="max. 15" sqref="K14:L16 K20:L20" xr:uid="{277440DB-F340-459A-A5B3-82A0AF08C2A4}">
      <formula1>15</formula1>
    </dataValidation>
    <dataValidation type="decimal" operator="lessThanOrEqual" allowBlank="1" showInputMessage="1" showErrorMessage="1" error="max. 40" sqref="J14:J16 J18:P19 J20" xr:uid="{F7EABB61-0ED6-4027-8FA3-1562ABB1C71F}">
      <formula1>40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AD5E-E483-444D-80C0-80C07831FE34}">
  <dimension ref="A1:CE20"/>
  <sheetViews>
    <sheetView zoomScale="80" zoomScaleNormal="80" workbookViewId="0"/>
  </sheetViews>
  <sheetFormatPr defaultColWidth="9.109375" defaultRowHeight="12" x14ac:dyDescent="0.3"/>
  <cols>
    <col min="1" max="1" width="11.6640625" style="2" customWidth="1"/>
    <col min="2" max="2" width="30" style="2" bestFit="1" customWidth="1"/>
    <col min="3" max="3" width="43.6640625" style="2" customWidth="1"/>
    <col min="4" max="4" width="15.5546875" style="2" customWidth="1"/>
    <col min="5" max="5" width="15" style="2" customWidth="1"/>
    <col min="6" max="6" width="15.6640625" style="2" customWidth="1"/>
    <col min="7" max="7" width="5.6640625" style="3" customWidth="1"/>
    <col min="8" max="8" width="15.6640625" style="3" customWidth="1"/>
    <col min="9" max="9" width="5.6640625" style="2" customWidth="1"/>
    <col min="10" max="10" width="9.6640625" style="2" customWidth="1"/>
    <col min="11" max="17" width="9.33203125" style="2" customWidth="1"/>
    <col min="18" max="16384" width="9.109375" style="2"/>
  </cols>
  <sheetData>
    <row r="1" spans="1:83" ht="38.25" customHeight="1" x14ac:dyDescent="0.3">
      <c r="A1" s="1" t="s">
        <v>35</v>
      </c>
    </row>
    <row r="2" spans="1:83" ht="14.4" x14ac:dyDescent="0.3">
      <c r="A2" s="15" t="s">
        <v>36</v>
      </c>
      <c r="D2" s="4" t="s">
        <v>22</v>
      </c>
    </row>
    <row r="3" spans="1:83" ht="14.4" x14ac:dyDescent="0.3">
      <c r="A3" s="15" t="s">
        <v>37</v>
      </c>
      <c r="D3" s="2" t="s">
        <v>40</v>
      </c>
    </row>
    <row r="4" spans="1:83" ht="14.4" x14ac:dyDescent="0.3">
      <c r="A4" s="15" t="s">
        <v>38</v>
      </c>
    </row>
    <row r="5" spans="1:83" ht="12.6" x14ac:dyDescent="0.3">
      <c r="A5" s="4" t="s">
        <v>33</v>
      </c>
      <c r="D5" s="4" t="s">
        <v>23</v>
      </c>
    </row>
    <row r="6" spans="1:83" ht="12.6" customHeight="1" x14ac:dyDescent="0.3">
      <c r="A6" s="53" t="s">
        <v>39</v>
      </c>
      <c r="B6" s="53"/>
      <c r="C6" s="53"/>
    </row>
    <row r="7" spans="1:83" ht="12.6" x14ac:dyDescent="0.3">
      <c r="A7" s="4" t="s">
        <v>21</v>
      </c>
      <c r="D7" s="2" t="s">
        <v>41</v>
      </c>
    </row>
    <row r="8" spans="1:83" ht="14.4" x14ac:dyDescent="0.3">
      <c r="A8" s="16" t="s">
        <v>34</v>
      </c>
      <c r="D8" s="2" t="s">
        <v>42</v>
      </c>
    </row>
    <row r="10" spans="1:83" ht="12.6" x14ac:dyDescent="0.3">
      <c r="A10" s="4"/>
    </row>
    <row r="11" spans="1:83" ht="26.4" customHeight="1" x14ac:dyDescent="0.3">
      <c r="A11" s="62" t="s">
        <v>0</v>
      </c>
      <c r="B11" s="62" t="s">
        <v>1</v>
      </c>
      <c r="C11" s="62" t="s">
        <v>16</v>
      </c>
      <c r="D11" s="62" t="s">
        <v>13</v>
      </c>
      <c r="E11" s="69" t="s">
        <v>2</v>
      </c>
      <c r="F11" s="64" t="s">
        <v>29</v>
      </c>
      <c r="G11" s="65"/>
      <c r="H11" s="64" t="s">
        <v>30</v>
      </c>
      <c r="I11" s="65"/>
      <c r="J11" s="62" t="s">
        <v>31</v>
      </c>
      <c r="K11" s="62" t="s">
        <v>14</v>
      </c>
      <c r="L11" s="62" t="s">
        <v>15</v>
      </c>
      <c r="M11" s="62" t="s">
        <v>27</v>
      </c>
      <c r="N11" s="62" t="s">
        <v>28</v>
      </c>
      <c r="O11" s="62" t="s">
        <v>32</v>
      </c>
      <c r="P11" s="62" t="s">
        <v>3</v>
      </c>
      <c r="Q11" s="62" t="s">
        <v>4</v>
      </c>
    </row>
    <row r="12" spans="1:83" ht="59.4" customHeight="1" x14ac:dyDescent="0.3">
      <c r="A12" s="68"/>
      <c r="B12" s="68"/>
      <c r="C12" s="68"/>
      <c r="D12" s="68"/>
      <c r="E12" s="70"/>
      <c r="F12" s="66"/>
      <c r="G12" s="67"/>
      <c r="H12" s="66"/>
      <c r="I12" s="67"/>
      <c r="J12" s="63"/>
      <c r="K12" s="63"/>
      <c r="L12" s="63"/>
      <c r="M12" s="63"/>
      <c r="N12" s="63"/>
      <c r="O12" s="63"/>
      <c r="P12" s="63"/>
      <c r="Q12" s="63"/>
    </row>
    <row r="13" spans="1:83" ht="28.95" customHeight="1" x14ac:dyDescent="0.3">
      <c r="A13" s="63"/>
      <c r="B13" s="63"/>
      <c r="C13" s="63"/>
      <c r="D13" s="63"/>
      <c r="E13" s="71"/>
      <c r="F13" s="5" t="s">
        <v>24</v>
      </c>
      <c r="G13" s="17" t="s">
        <v>25</v>
      </c>
      <c r="H13" s="17" t="s">
        <v>24</v>
      </c>
      <c r="I13" s="17" t="s">
        <v>25</v>
      </c>
      <c r="J13" s="17" t="s">
        <v>26</v>
      </c>
      <c r="K13" s="17" t="s">
        <v>18</v>
      </c>
      <c r="L13" s="17" t="s">
        <v>18</v>
      </c>
      <c r="M13" s="17" t="s">
        <v>19</v>
      </c>
      <c r="N13" s="17" t="s">
        <v>20</v>
      </c>
      <c r="O13" s="17" t="s">
        <v>20</v>
      </c>
      <c r="P13" s="17" t="s">
        <v>19</v>
      </c>
      <c r="Q13" s="17"/>
    </row>
    <row r="14" spans="1:83" s="6" customFormat="1" ht="12.75" customHeight="1" x14ac:dyDescent="0.2">
      <c r="A14" s="7" t="s">
        <v>43</v>
      </c>
      <c r="B14" s="8" t="s">
        <v>44</v>
      </c>
      <c r="C14" s="8" t="s">
        <v>57</v>
      </c>
      <c r="D14" s="9">
        <v>231450</v>
      </c>
      <c r="E14" s="9">
        <v>150000</v>
      </c>
      <c r="F14" s="14" t="s">
        <v>45</v>
      </c>
      <c r="G14" s="12" t="s">
        <v>47</v>
      </c>
      <c r="H14" s="12" t="s">
        <v>46</v>
      </c>
      <c r="I14" s="12" t="s">
        <v>47</v>
      </c>
      <c r="J14" s="10">
        <v>32</v>
      </c>
      <c r="K14" s="10">
        <v>13</v>
      </c>
      <c r="L14" s="10">
        <v>14</v>
      </c>
      <c r="M14" s="10">
        <v>4</v>
      </c>
      <c r="N14" s="10">
        <v>6</v>
      </c>
      <c r="O14" s="10">
        <v>8</v>
      </c>
      <c r="P14" s="10">
        <v>3</v>
      </c>
      <c r="Q14" s="11">
        <f t="shared" ref="Q14:Q16" si="0">SUM(J14:P14)</f>
        <v>80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</row>
    <row r="15" spans="1:83" s="6" customFormat="1" ht="12.75" customHeight="1" x14ac:dyDescent="0.2">
      <c r="A15" s="7" t="s">
        <v>49</v>
      </c>
      <c r="B15" s="13" t="s">
        <v>50</v>
      </c>
      <c r="C15" s="13" t="s">
        <v>51</v>
      </c>
      <c r="D15" s="14">
        <v>284500</v>
      </c>
      <c r="E15" s="14">
        <v>150000</v>
      </c>
      <c r="F15" s="9" t="s">
        <v>52</v>
      </c>
      <c r="G15" s="12" t="s">
        <v>47</v>
      </c>
      <c r="H15" s="12" t="s">
        <v>53</v>
      </c>
      <c r="I15" s="12" t="s">
        <v>62</v>
      </c>
      <c r="J15" s="10">
        <v>31</v>
      </c>
      <c r="K15" s="10">
        <v>13</v>
      </c>
      <c r="L15" s="10">
        <v>10</v>
      </c>
      <c r="M15" s="10">
        <v>4</v>
      </c>
      <c r="N15" s="10">
        <v>5</v>
      </c>
      <c r="O15" s="10">
        <v>7</v>
      </c>
      <c r="P15" s="10">
        <v>3</v>
      </c>
      <c r="Q15" s="11">
        <f t="shared" si="0"/>
        <v>73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</row>
    <row r="16" spans="1:83" s="6" customFormat="1" ht="12.75" customHeight="1" x14ac:dyDescent="0.2">
      <c r="A16" s="7" t="s">
        <v>55</v>
      </c>
      <c r="B16" s="8" t="s">
        <v>56</v>
      </c>
      <c r="C16" s="8" t="s">
        <v>58</v>
      </c>
      <c r="D16" s="9">
        <v>169862</v>
      </c>
      <c r="E16" s="9">
        <v>151750</v>
      </c>
      <c r="F16" s="14" t="s">
        <v>59</v>
      </c>
      <c r="G16" s="12" t="s">
        <v>47</v>
      </c>
      <c r="H16" s="12" t="s">
        <v>60</v>
      </c>
      <c r="I16" s="12" t="s">
        <v>47</v>
      </c>
      <c r="J16" s="10">
        <v>32</v>
      </c>
      <c r="K16" s="10">
        <v>13</v>
      </c>
      <c r="L16" s="10">
        <v>13</v>
      </c>
      <c r="M16" s="10">
        <v>4</v>
      </c>
      <c r="N16" s="10">
        <v>5</v>
      </c>
      <c r="O16" s="10">
        <v>7</v>
      </c>
      <c r="P16" s="10">
        <v>4</v>
      </c>
      <c r="Q16" s="11">
        <f t="shared" si="0"/>
        <v>78</v>
      </c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</row>
    <row r="17" spans="1:18" x14ac:dyDescent="0.2">
      <c r="A17" s="26" t="s">
        <v>67</v>
      </c>
      <c r="B17" s="41" t="s">
        <v>68</v>
      </c>
      <c r="C17" s="41" t="s">
        <v>69</v>
      </c>
      <c r="D17" s="42">
        <v>107428</v>
      </c>
      <c r="E17" s="42">
        <v>75000</v>
      </c>
      <c r="F17" s="42" t="s">
        <v>70</v>
      </c>
      <c r="G17" s="40" t="s">
        <v>71</v>
      </c>
      <c r="H17" s="40" t="s">
        <v>72</v>
      </c>
      <c r="I17" s="40" t="s">
        <v>47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v>0</v>
      </c>
      <c r="Q17" s="30">
        <f>SUM(J17:P17)</f>
        <v>0</v>
      </c>
      <c r="R17" s="2" t="s">
        <v>75</v>
      </c>
    </row>
    <row r="18" spans="1:18" s="19" customFormat="1" x14ac:dyDescent="0.2">
      <c r="A18" s="26" t="s">
        <v>76</v>
      </c>
      <c r="B18" s="26" t="s">
        <v>77</v>
      </c>
      <c r="C18" s="26" t="s">
        <v>78</v>
      </c>
      <c r="D18" s="42">
        <v>114500</v>
      </c>
      <c r="E18" s="42">
        <v>75000</v>
      </c>
      <c r="F18" s="42" t="s">
        <v>79</v>
      </c>
      <c r="G18" s="40" t="s">
        <v>47</v>
      </c>
      <c r="H18" s="40" t="s">
        <v>80</v>
      </c>
      <c r="I18" s="40" t="s">
        <v>47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30">
        <f>SUM(J18:P18)</f>
        <v>0</v>
      </c>
      <c r="R18" s="19" t="s">
        <v>75</v>
      </c>
    </row>
    <row r="19" spans="1:18" s="19" customFormat="1" x14ac:dyDescent="0.2">
      <c r="A19" s="26" t="s">
        <v>82</v>
      </c>
      <c r="B19" s="27" t="s">
        <v>83</v>
      </c>
      <c r="C19" s="27" t="s">
        <v>84</v>
      </c>
      <c r="D19" s="28">
        <v>210000</v>
      </c>
      <c r="E19" s="28">
        <v>180000</v>
      </c>
      <c r="F19" s="28" t="s">
        <v>85</v>
      </c>
      <c r="G19" s="40" t="s">
        <v>62</v>
      </c>
      <c r="H19" s="40" t="s">
        <v>86</v>
      </c>
      <c r="I19" s="40" t="s">
        <v>47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v>0</v>
      </c>
      <c r="Q19" s="30">
        <f>SUM(J19:P19)</f>
        <v>0</v>
      </c>
      <c r="R19" s="19" t="s">
        <v>75</v>
      </c>
    </row>
    <row r="20" spans="1:18" x14ac:dyDescent="0.2">
      <c r="A20" s="26" t="s">
        <v>89</v>
      </c>
      <c r="B20" s="27" t="s">
        <v>90</v>
      </c>
      <c r="C20" s="27" t="s">
        <v>91</v>
      </c>
      <c r="D20" s="28">
        <v>211500</v>
      </c>
      <c r="E20" s="28">
        <v>150000</v>
      </c>
      <c r="F20" s="42" t="s">
        <v>92</v>
      </c>
      <c r="G20" s="40" t="s">
        <v>62</v>
      </c>
      <c r="H20" s="40" t="s">
        <v>93</v>
      </c>
      <c r="I20" s="40" t="s">
        <v>47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30">
        <f>SUM(J20:P20)</f>
        <v>0</v>
      </c>
      <c r="R20" s="19" t="s">
        <v>75</v>
      </c>
    </row>
  </sheetData>
  <mergeCells count="16">
    <mergeCell ref="E11:E13"/>
    <mergeCell ref="A6:C6"/>
    <mergeCell ref="A11:A13"/>
    <mergeCell ref="B11:B13"/>
    <mergeCell ref="C11:C13"/>
    <mergeCell ref="D11:D13"/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</mergeCells>
  <dataValidations count="4">
    <dataValidation type="decimal" operator="lessThanOrEqual" allowBlank="1" showInputMessage="1" showErrorMessage="1" error="max. 5" sqref="M14:M16 P14:P16 M20 P20" xr:uid="{74DE5097-CCE8-49A3-9724-AAA4235049AC}">
      <formula1>5</formula1>
    </dataValidation>
    <dataValidation type="decimal" operator="lessThanOrEqual" allowBlank="1" showInputMessage="1" showErrorMessage="1" error="max. 10" sqref="N14:O16 N20:O20" xr:uid="{BDA903FE-CA9A-49D7-8F36-65FA84DF8289}">
      <formula1>10</formula1>
    </dataValidation>
    <dataValidation type="decimal" operator="lessThanOrEqual" allowBlank="1" showInputMessage="1" showErrorMessage="1" error="max. 15" sqref="K14:L16 K20:L20" xr:uid="{1546EB1F-F29F-4DA8-B694-3AE6F9BB1BD4}">
      <formula1>15</formula1>
    </dataValidation>
    <dataValidation type="decimal" operator="lessThanOrEqual" allowBlank="1" showInputMessage="1" showErrorMessage="1" error="max. 40" sqref="J14:J16 J18:P19 J20" xr:uid="{070853DE-A5FF-4268-97B0-BFFC4E10EAFF}">
      <formula1>40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1</vt:i4>
      </vt:variant>
    </vt:vector>
  </HeadingPairs>
  <TitlesOfParts>
    <vt:vector size="13" baseType="lpstr">
      <vt:lpstr>propagace prubezna</vt:lpstr>
      <vt:lpstr>HB</vt:lpstr>
      <vt:lpstr>IH</vt:lpstr>
      <vt:lpstr>JarK</vt:lpstr>
      <vt:lpstr>JK</vt:lpstr>
      <vt:lpstr>LD</vt:lpstr>
      <vt:lpstr>MŠ</vt:lpstr>
      <vt:lpstr>PV</vt:lpstr>
      <vt:lpstr>PM</vt:lpstr>
      <vt:lpstr>RN</vt:lpstr>
      <vt:lpstr>VT</vt:lpstr>
      <vt:lpstr>ZK</vt:lpstr>
      <vt:lpstr>'propagace prubezna'!Oblast_tisku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2018-09-13T12:36:06Z</dcterms:modified>
</cp:coreProperties>
</file>